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Users\79984210\Escritorio\MÉDICA\INVITACIONES\INVITACIÓN PÚBLICA No. 5\TÉRMINOS_DEFINITIVOS_INVITACIÓN_PÚBLICA_N°_5_TIQUETES_-_OFICIO_DE_RESPUESTA_-_CONSOLIDADO\"/>
    </mc:Choice>
  </mc:AlternateContent>
  <xr:revisionPtr revIDLastSave="0" documentId="8_{948847BD-C9D2-49B2-8937-D6F7B931877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TIQUETES CORTESÍA" sheetId="4" r:id="rId1"/>
    <sheet name="TARIFAS HOTELES" sheetId="1" r:id="rId2"/>
    <sheet name="T INTERMUNICIPALES" sheetId="2" r:id="rId3"/>
    <sheet name="ALIMENTACION" sheetId="9" r:id="rId4"/>
    <sheet name="Hoja1" sheetId="3" state="hidden" r:id="rId5"/>
  </sheets>
  <definedNames>
    <definedName name="_xlnm._FilterDatabase" localSheetId="2" hidden="1">'T INTERMUNICIPALES'!$A$8:$M$1473</definedName>
    <definedName name="INFL2019">Hoja1!$D$2</definedName>
    <definedName name="INFL2020">Hoja1!$D$3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N107" i="1" l="1"/>
  <c r="N1473" i="2" l="1"/>
  <c r="N1472" i="2"/>
  <c r="N1471" i="2"/>
  <c r="N1470" i="2"/>
  <c r="N1469" i="2"/>
  <c r="N1468" i="2"/>
  <c r="N1467" i="2"/>
  <c r="N1466" i="2"/>
  <c r="N1465" i="2"/>
  <c r="N1464" i="2"/>
  <c r="N1463" i="2"/>
  <c r="N1462" i="2"/>
  <c r="N1461" i="2"/>
  <c r="N1460" i="2"/>
  <c r="N1459" i="2"/>
  <c r="N1458" i="2"/>
  <c r="N1457" i="2"/>
  <c r="N1456" i="2"/>
  <c r="N1455" i="2"/>
  <c r="N1454" i="2"/>
  <c r="N1453" i="2"/>
  <c r="N1452" i="2"/>
  <c r="N1451" i="2"/>
  <c r="N1450" i="2"/>
  <c r="N1449" i="2"/>
  <c r="N1448" i="2"/>
  <c r="N1447" i="2"/>
  <c r="N1446" i="2"/>
  <c r="N1445" i="2"/>
  <c r="N1444" i="2"/>
  <c r="N1443" i="2"/>
  <c r="N1442" i="2"/>
  <c r="N1441" i="2"/>
  <c r="N1440" i="2"/>
  <c r="N1439" i="2"/>
  <c r="N1438" i="2"/>
  <c r="N1437" i="2"/>
  <c r="N1436" i="2"/>
  <c r="N1435" i="2"/>
  <c r="N1434" i="2"/>
  <c r="N1433" i="2"/>
  <c r="N1432" i="2"/>
  <c r="N1431" i="2"/>
  <c r="N1430" i="2"/>
  <c r="N1429" i="2"/>
  <c r="N1428" i="2"/>
  <c r="N1427" i="2"/>
  <c r="N1426" i="2"/>
  <c r="N1425" i="2"/>
  <c r="N1424" i="2"/>
  <c r="N1423" i="2"/>
  <c r="N1422" i="2"/>
  <c r="N1421" i="2"/>
  <c r="N1420" i="2"/>
  <c r="N1419" i="2"/>
  <c r="N1418" i="2"/>
  <c r="N1417" i="2"/>
  <c r="N1416" i="2"/>
  <c r="N1415" i="2"/>
  <c r="N1414" i="2"/>
  <c r="N1413" i="2"/>
  <c r="N1412" i="2"/>
  <c r="N1411" i="2"/>
  <c r="N1410" i="2"/>
  <c r="N1409" i="2"/>
  <c r="N1408" i="2"/>
  <c r="N1407" i="2"/>
  <c r="N1406" i="2"/>
  <c r="N1405" i="2"/>
  <c r="N1404" i="2"/>
  <c r="N1403" i="2"/>
  <c r="N1402" i="2"/>
  <c r="N1401" i="2"/>
  <c r="N1400" i="2"/>
  <c r="N1399" i="2"/>
  <c r="N1398" i="2"/>
  <c r="N1397" i="2"/>
  <c r="N1396" i="2"/>
  <c r="N1395" i="2"/>
  <c r="N1394" i="2"/>
  <c r="N1393" i="2"/>
  <c r="N1392" i="2"/>
  <c r="N1391" i="2"/>
  <c r="N1390" i="2"/>
  <c r="N1389" i="2"/>
  <c r="N1388" i="2"/>
  <c r="N1387" i="2"/>
  <c r="N1386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5" i="2"/>
  <c r="N1354" i="2"/>
  <c r="N1353" i="2"/>
  <c r="N1352" i="2"/>
  <c r="N1351" i="2"/>
  <c r="N1350" i="2"/>
  <c r="N1349" i="2"/>
  <c r="N1348" i="2"/>
  <c r="N1347" i="2"/>
  <c r="N1346" i="2"/>
  <c r="N1345" i="2"/>
  <c r="N1344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3" i="2"/>
  <c r="N1312" i="2"/>
  <c r="N1311" i="2"/>
  <c r="N1310" i="2"/>
  <c r="N1309" i="2"/>
  <c r="N1308" i="2"/>
  <c r="N1307" i="2"/>
  <c r="N1306" i="2"/>
  <c r="N1305" i="2"/>
  <c r="N1304" i="2"/>
  <c r="N1303" i="2"/>
  <c r="N1302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1" i="2"/>
  <c r="N1270" i="2"/>
  <c r="N1269" i="2"/>
  <c r="N1268" i="2"/>
  <c r="N1267" i="2"/>
  <c r="N1266" i="2"/>
  <c r="N1265" i="2"/>
  <c r="N1264" i="2"/>
  <c r="N1263" i="2"/>
  <c r="N1262" i="2"/>
  <c r="N1261" i="2"/>
  <c r="N1260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50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5" i="2"/>
  <c r="N934" i="2"/>
  <c r="N933" i="2"/>
  <c r="N932" i="2"/>
  <c r="N931" i="2"/>
  <c r="N930" i="2"/>
  <c r="N929" i="2"/>
  <c r="N928" i="2"/>
  <c r="N927" i="2"/>
  <c r="N926" i="2"/>
  <c r="N925" i="2"/>
  <c r="N924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3" i="2"/>
  <c r="N892" i="2"/>
  <c r="N891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1474" i="2" l="1"/>
</calcChain>
</file>

<file path=xl/sharedStrings.xml><?xml version="1.0" encoding="utf-8"?>
<sst xmlns="http://schemas.openxmlformats.org/spreadsheetml/2006/main" count="7567" uniqueCount="1796">
  <si>
    <t>MUNICIPIO</t>
  </si>
  <si>
    <t>Q
 (Cantidad)
Hospedajes)</t>
  </si>
  <si>
    <t>Valores Unitarios Ofertados por el Oferente sobre la TARIFA POSITIVA</t>
  </si>
  <si>
    <t>TARIFA  SENCILLA BAJA 
Ofertada 
(P)</t>
  </si>
  <si>
    <t xml:space="preserve"> TARIFA DOBLE BAJA 
Ofertada
 (P)
</t>
  </si>
  <si>
    <t xml:space="preserve"> TARIFA SENCILLA ALTA
 Ofertada 
(P)
</t>
  </si>
  <si>
    <t xml:space="preserve"> TARIFA DOBLE
 ALTA
 Ofertada 
(P)
</t>
  </si>
  <si>
    <t>Arauca</t>
  </si>
  <si>
    <t>**</t>
  </si>
  <si>
    <t>***</t>
  </si>
  <si>
    <t xml:space="preserve">**** </t>
  </si>
  <si>
    <t xml:space="preserve">Armenia </t>
  </si>
  <si>
    <t xml:space="preserve"> ***** </t>
  </si>
  <si>
    <t>Barrancabermeja</t>
  </si>
  <si>
    <t xml:space="preserve">*** </t>
  </si>
  <si>
    <t>****</t>
  </si>
  <si>
    <t>Barranquilla</t>
  </si>
  <si>
    <t xml:space="preserve">***** </t>
  </si>
  <si>
    <t>Bogota</t>
  </si>
  <si>
    <t>Bucaramanga</t>
  </si>
  <si>
    <t>Cali</t>
  </si>
  <si>
    <t>Cartagena</t>
  </si>
  <si>
    <t>*****</t>
  </si>
  <si>
    <t>Cucuta</t>
  </si>
  <si>
    <t xml:space="preserve">Florencia </t>
  </si>
  <si>
    <t xml:space="preserve"> *** </t>
  </si>
  <si>
    <t xml:space="preserve"> **** </t>
  </si>
  <si>
    <t xml:space="preserve">Ibague </t>
  </si>
  <si>
    <t>Manizales</t>
  </si>
  <si>
    <t>Medellin</t>
  </si>
  <si>
    <t>Mocoa</t>
  </si>
  <si>
    <t>Neiva</t>
  </si>
  <si>
    <t xml:space="preserve">Pasto </t>
  </si>
  <si>
    <t>Pereira</t>
  </si>
  <si>
    <t>PEREIRA</t>
  </si>
  <si>
    <t xml:space="preserve">Popayan </t>
  </si>
  <si>
    <t xml:space="preserve">Quibdo </t>
  </si>
  <si>
    <t> ****</t>
  </si>
  <si>
    <t>Santa Marta</t>
  </si>
  <si>
    <t>SINCELEJO</t>
  </si>
  <si>
    <t>TUNJA</t>
  </si>
  <si>
    <t xml:space="preserve">Valledupar </t>
  </si>
  <si>
    <t xml:space="preserve">Yopal </t>
  </si>
  <si>
    <t>Yopal</t>
  </si>
  <si>
    <t>No.</t>
  </si>
  <si>
    <t>Codigo Departamento</t>
  </si>
  <si>
    <t>Departamento
ORIGEN</t>
  </si>
  <si>
    <t xml:space="preserve">Codigo Municipio </t>
  </si>
  <si>
    <t>Municipio 
ORIGEN</t>
  </si>
  <si>
    <t>Departamento
DESTINO</t>
  </si>
  <si>
    <t>Municipio 
DESTINO</t>
  </si>
  <si>
    <t>(RUTA)</t>
  </si>
  <si>
    <t>Norte de Santander</t>
  </si>
  <si>
    <t>OCAÑA</t>
  </si>
  <si>
    <t>Cesar</t>
  </si>
  <si>
    <t>VALLEDUPAR</t>
  </si>
  <si>
    <t>OCAÑA-VALLEDUPAR</t>
  </si>
  <si>
    <t>Valle del Cauca</t>
  </si>
  <si>
    <t>CALI</t>
  </si>
  <si>
    <t>Chocó</t>
  </si>
  <si>
    <t>QUIBDO</t>
  </si>
  <si>
    <t>CALI-QUIBDO</t>
  </si>
  <si>
    <t>Antioquia</t>
  </si>
  <si>
    <t>MEDELLIN</t>
  </si>
  <si>
    <t>CUCUTA</t>
  </si>
  <si>
    <t>MEDELLIN-CUCUTA</t>
  </si>
  <si>
    <t>Quindio</t>
  </si>
  <si>
    <t>ARMENIA</t>
  </si>
  <si>
    <t>ARMENIA-QUIBDO</t>
  </si>
  <si>
    <t>Córdoba</t>
  </si>
  <si>
    <t>MONTERIA</t>
  </si>
  <si>
    <t>Santander</t>
  </si>
  <si>
    <t>BUCARAMANGA</t>
  </si>
  <si>
    <t>MONTERIA-BUCARAMANGA</t>
  </si>
  <si>
    <t>APARTADO</t>
  </si>
  <si>
    <t>APARTADO-CUCUTA</t>
  </si>
  <si>
    <t>Nariño</t>
  </si>
  <si>
    <t>PASTO</t>
  </si>
  <si>
    <t>PASTO-APARTADO</t>
  </si>
  <si>
    <t>Atlántico</t>
  </si>
  <si>
    <t>BARRANQUILLA</t>
  </si>
  <si>
    <t>BARRANQUILLA-ARMENIA</t>
  </si>
  <si>
    <t>Bolívar</t>
  </si>
  <si>
    <t>CARTAGENA</t>
  </si>
  <si>
    <t>Bogotá D. C.</t>
  </si>
  <si>
    <t>BOGOTA</t>
  </si>
  <si>
    <t>CARTAGENA-BOGOTA</t>
  </si>
  <si>
    <t>La Guajira</t>
  </si>
  <si>
    <t>FONSECA</t>
  </si>
  <si>
    <t>FONSECA-BARRANQUILLA</t>
  </si>
  <si>
    <t>Caquetá</t>
  </si>
  <si>
    <t>PUERTO RICO</t>
  </si>
  <si>
    <t>BOGOTA-PUERTO RICO</t>
  </si>
  <si>
    <t>ALBANIA</t>
  </si>
  <si>
    <t>BARRANQUILLA-ALBANIA</t>
  </si>
  <si>
    <t>BARRANCABERMEJA</t>
  </si>
  <si>
    <t>Caldas</t>
  </si>
  <si>
    <t>MANIZALES</t>
  </si>
  <si>
    <t>BARRANCABERMEJA-MANIZALES</t>
  </si>
  <si>
    <t>SAN ALBERTO</t>
  </si>
  <si>
    <t>VALLEDUPAR-SAN ALBERTO</t>
  </si>
  <si>
    <t>Magdalena</t>
  </si>
  <si>
    <t>EL BANCO</t>
  </si>
  <si>
    <t>EL BANCO-VALLEDUPAR</t>
  </si>
  <si>
    <t>Risaralda</t>
  </si>
  <si>
    <t>BARRANCABERMEJA-PEREIRA</t>
  </si>
  <si>
    <t>PENSILVANIA</t>
  </si>
  <si>
    <t>BOGOTA-PENSILVANIA</t>
  </si>
  <si>
    <t>Casanare</t>
  </si>
  <si>
    <t>YOPAL</t>
  </si>
  <si>
    <t>YOPAL-ARMENIA</t>
  </si>
  <si>
    <t>PLANETA RICA</t>
  </si>
  <si>
    <t>PLANETA RICA-BARRANQUILLA</t>
  </si>
  <si>
    <t>IPIALES</t>
  </si>
  <si>
    <t>IPIALES-CALI</t>
  </si>
  <si>
    <t>BARRANCABERMEJA-MEDELLIN</t>
  </si>
  <si>
    <t>ARAUCA</t>
  </si>
  <si>
    <t>ARAUCA-ARMENIA</t>
  </si>
  <si>
    <t>MEDELLIN-PEREIRA</t>
  </si>
  <si>
    <t>MANIZALES-APARTADO</t>
  </si>
  <si>
    <t>SAN PEDRO DE URABA</t>
  </si>
  <si>
    <t>MEDELLIN-SAN PEDRO DE URABA</t>
  </si>
  <si>
    <t>MANIZALES-CALI</t>
  </si>
  <si>
    <t>Huila</t>
  </si>
  <si>
    <t>NEIVA</t>
  </si>
  <si>
    <t>NEIVA-PUERTO RICO</t>
  </si>
  <si>
    <t>CERETE</t>
  </si>
  <si>
    <t>BARRANQUILLA-CERETE</t>
  </si>
  <si>
    <t>Meta</t>
  </si>
  <si>
    <t>VILLAVICENCIO</t>
  </si>
  <si>
    <t>TAURAMENA</t>
  </si>
  <si>
    <t>VILLAVICENCIO-TAURAMENA</t>
  </si>
  <si>
    <t>BARRANCABERMEJA-ARAUCA</t>
  </si>
  <si>
    <t>CAUCASIA</t>
  </si>
  <si>
    <t>MEDELLIN-CAUCASIA</t>
  </si>
  <si>
    <t>CALI-YOPAL</t>
  </si>
  <si>
    <t>CARTAGENA-MONTERIA</t>
  </si>
  <si>
    <t>Tolima</t>
  </si>
  <si>
    <t>IBAGUE</t>
  </si>
  <si>
    <t>Boyacá</t>
  </si>
  <si>
    <t>PUERTO BOYACA</t>
  </si>
  <si>
    <t>IBAGUE-PUERTO BOYACA</t>
  </si>
  <si>
    <t>SANTA MARTA</t>
  </si>
  <si>
    <t>SANTA MARTA-BUCARAMANGA</t>
  </si>
  <si>
    <t>MEDELLIN-QUIBDO</t>
  </si>
  <si>
    <t>PAILITAS</t>
  </si>
  <si>
    <t>PAILITAS-VALLEDUPAR</t>
  </si>
  <si>
    <t>EL BANCO-BOGOTA</t>
  </si>
  <si>
    <t>FLORENCIA</t>
  </si>
  <si>
    <t>NEIVA-FLORENCIA</t>
  </si>
  <si>
    <t>TAME</t>
  </si>
  <si>
    <t>YOPAL-TAME</t>
  </si>
  <si>
    <t>SARAVENA</t>
  </si>
  <si>
    <t>BOGOTA-SARAVENA</t>
  </si>
  <si>
    <t>MONTELIBANO</t>
  </si>
  <si>
    <t>CARTAGENA-MONTELIBANO</t>
  </si>
  <si>
    <t>AGUAZUL</t>
  </si>
  <si>
    <t>YOPAL-AGUAZUL</t>
  </si>
  <si>
    <t>CAMPOALEGRE</t>
  </si>
  <si>
    <t>BOGOTA-CAMPOALEGRE</t>
  </si>
  <si>
    <t>MALAGA</t>
  </si>
  <si>
    <t>BUCARAMANGA-MALAGA</t>
  </si>
  <si>
    <t>DIBULLA</t>
  </si>
  <si>
    <t>DIBULLA-BARRANQUILLA</t>
  </si>
  <si>
    <t>CHIRIGUANA</t>
  </si>
  <si>
    <t>VALLEDUPAR-CHIRIGUANA</t>
  </si>
  <si>
    <t>PUERTO WILCHES</t>
  </si>
  <si>
    <t>BUCARAMANGA-PUERTO WILCHES</t>
  </si>
  <si>
    <t>AGUACHICA</t>
  </si>
  <si>
    <t>CARTAGENA-AGUACHICA</t>
  </si>
  <si>
    <t>Putumayo</t>
  </si>
  <si>
    <t>MOCOA</t>
  </si>
  <si>
    <t>BOGOTA-MOCOA</t>
  </si>
  <si>
    <t>BUCARAMANGA-SARAVENA</t>
  </si>
  <si>
    <t>Cauca</t>
  </si>
  <si>
    <t>POPAYAN</t>
  </si>
  <si>
    <t>PEREIRA-POPAYAN</t>
  </si>
  <si>
    <t>CARTAGO</t>
  </si>
  <si>
    <t>CARTAGO-CALI</t>
  </si>
  <si>
    <t>BARRANQUILLA-AGUACHICA</t>
  </si>
  <si>
    <t>TIBASOSA</t>
  </si>
  <si>
    <t>BOGOTA-TIBASOSA</t>
  </si>
  <si>
    <t>SOCORRO</t>
  </si>
  <si>
    <t>BOGOTA-SOCORRO</t>
  </si>
  <si>
    <t>VILLA DE LEYVA</t>
  </si>
  <si>
    <t>VILLA DE LEYVA-BOGOTA</t>
  </si>
  <si>
    <t>MEDELLIN-BOGOTA</t>
  </si>
  <si>
    <t>VILLANUEVA</t>
  </si>
  <si>
    <t>VILLANUEVA-BOGOTA</t>
  </si>
  <si>
    <t>PASTO-VILLAVICENCIO</t>
  </si>
  <si>
    <t>AIPE</t>
  </si>
  <si>
    <t>BOGOTA-AIPE</t>
  </si>
  <si>
    <t>LORICA</t>
  </si>
  <si>
    <t>CARTAGENA-LORICA</t>
  </si>
  <si>
    <t>MEDELLIN-CALI</t>
  </si>
  <si>
    <t>PASTO-CALI</t>
  </si>
  <si>
    <t>EL PAUJIL</t>
  </si>
  <si>
    <t>NEIVA-EL PAUJIL</t>
  </si>
  <si>
    <t>PUERTO ASIS</t>
  </si>
  <si>
    <t>PUERTO ASIS-MOCOA</t>
  </si>
  <si>
    <t>MONTERIA-MEDELLIN</t>
  </si>
  <si>
    <t>PASTO-MOCOA</t>
  </si>
  <si>
    <t>PEREIRA-BOGOTA</t>
  </si>
  <si>
    <t>ACACIAS</t>
  </si>
  <si>
    <t>BOGOTA-ACACIAS</t>
  </si>
  <si>
    <t>Sucre</t>
  </si>
  <si>
    <t>SAN ONOFRE</t>
  </si>
  <si>
    <t>CARTAGENA-SAN ONOFRE</t>
  </si>
  <si>
    <t>BOSCONIA</t>
  </si>
  <si>
    <t>CARTAGENA-BOSCONIA</t>
  </si>
  <si>
    <t>BUCARAMANGA-CUCUTA</t>
  </si>
  <si>
    <t>AGUSTIN CODAZZI</t>
  </si>
  <si>
    <t>BARRANQUILLA-AGUSTIN CODAZZI</t>
  </si>
  <si>
    <t>PELAYA</t>
  </si>
  <si>
    <t>PELAYA-AGUACHICA</t>
  </si>
  <si>
    <t>CERETE-CARTAGENA</t>
  </si>
  <si>
    <t>FLORENCIA-MANIZALES</t>
  </si>
  <si>
    <t>BARRANQUILLA-BOSCONIA</t>
  </si>
  <si>
    <t>COROZAL</t>
  </si>
  <si>
    <t>MONTERIA-COROZAL</t>
  </si>
  <si>
    <t>LA DORADA</t>
  </si>
  <si>
    <t>LA DORADA-MANIZALES</t>
  </si>
  <si>
    <t>GUADALUPE</t>
  </si>
  <si>
    <t>GUADALUPE-NEIVA</t>
  </si>
  <si>
    <t>APARTADO-MEDELLIN</t>
  </si>
  <si>
    <t>BARBOSA</t>
  </si>
  <si>
    <t>BUCARAMANGA-BARBOSA</t>
  </si>
  <si>
    <t>CUCUTA-OCAÑA</t>
  </si>
  <si>
    <t>SOGAMOSO</t>
  </si>
  <si>
    <t>BOGOTA-SOGAMOSO</t>
  </si>
  <si>
    <t>VALLEDUPAR-CARTAGENA</t>
  </si>
  <si>
    <t>MANIZALES-MEDELLIN</t>
  </si>
  <si>
    <t>NEIVA-BOGOTA</t>
  </si>
  <si>
    <t>MANI</t>
  </si>
  <si>
    <t>VILLAVICENCIO-MANI</t>
  </si>
  <si>
    <t>MALAGA-BOGOTA</t>
  </si>
  <si>
    <t>BUCARAMANGA-SAN ALBERTO</t>
  </si>
  <si>
    <t>SINCELEJO-CARTAGENA</t>
  </si>
  <si>
    <t>ARAUCA-SARAVENA</t>
  </si>
  <si>
    <t>RIOHACHA</t>
  </si>
  <si>
    <t>BARRANQUILLA-RIOHACHA</t>
  </si>
  <si>
    <t>SANTA MARTA-RIOHACHA</t>
  </si>
  <si>
    <t>SABANA DE TORRES</t>
  </si>
  <si>
    <t>BUCARAMANGA-SABANA DE TORRES</t>
  </si>
  <si>
    <t>EL COPEY</t>
  </si>
  <si>
    <t>BARRANQUILLA-EL COPEY</t>
  </si>
  <si>
    <t>MAICAO</t>
  </si>
  <si>
    <t>RIOHACHA-MAICAO</t>
  </si>
  <si>
    <t>HONDA</t>
  </si>
  <si>
    <t>HONDA-BOGOTA</t>
  </si>
  <si>
    <t>CURUMANI</t>
  </si>
  <si>
    <t>VALLEDUPAR-CURUMANI</t>
  </si>
  <si>
    <t>BARRANCABERMEJA-PUERTO WILCHES</t>
  </si>
  <si>
    <t>SAN MIGUEL</t>
  </si>
  <si>
    <t>PUERTO ASIS-SAN MIGUEL</t>
  </si>
  <si>
    <t>VALLEDUPAR-AGUACHICA</t>
  </si>
  <si>
    <t>BARRANQUILLA-SANTA MARTA</t>
  </si>
  <si>
    <t>MONTERIA-CAUCASIA</t>
  </si>
  <si>
    <t>LA PLATA</t>
  </si>
  <si>
    <t>NEIVA-LA PLATA</t>
  </si>
  <si>
    <t>SAN JUAN DEL CESAR</t>
  </si>
  <si>
    <t>RIOHACHA-SAN JUAN DEL CESAR</t>
  </si>
  <si>
    <t>BUCARAMANGA-AGUACHICA</t>
  </si>
  <si>
    <t>LA UNION</t>
  </si>
  <si>
    <t>CALI-LA UNION</t>
  </si>
  <si>
    <t>SAN MARTIN</t>
  </si>
  <si>
    <t>BUCARAMANGA-SAN MARTIN</t>
  </si>
  <si>
    <t>CHARALA</t>
  </si>
  <si>
    <t>BUCARAMANGA-CHARALA</t>
  </si>
  <si>
    <t>CIMITARRA</t>
  </si>
  <si>
    <t>BUCARAMANGA-CIMITARRA</t>
  </si>
  <si>
    <t>VALLEDUPAR-BARRANQUILLA</t>
  </si>
  <si>
    <t>SANTA MARTA-VALLEDUPAR</t>
  </si>
  <si>
    <t>VILLAVICENCIO-VILLANUEVA</t>
  </si>
  <si>
    <t>VICTORIA</t>
  </si>
  <si>
    <t>MANIZALES-VICTORIA</t>
  </si>
  <si>
    <t>BARRANQUILLA-MONTERIA</t>
  </si>
  <si>
    <t>SAN AGUSTIN</t>
  </si>
  <si>
    <t>NEIVA-SAN AGUSTIN</t>
  </si>
  <si>
    <t>TIMBIO</t>
  </si>
  <si>
    <t>CALI-TIMBIO</t>
  </si>
  <si>
    <t>TAME-ARAUCA</t>
  </si>
  <si>
    <t>SAN GIL</t>
  </si>
  <si>
    <t>BOGOTA-SAN GIL</t>
  </si>
  <si>
    <t>CALI-BOGOTA</t>
  </si>
  <si>
    <t>PUERTO BERRIO</t>
  </si>
  <si>
    <t>PUERTO BERRIO-MEDELLIN</t>
  </si>
  <si>
    <t>BUCARAMANGA-SOCORRO</t>
  </si>
  <si>
    <t>SANTA ROSA DE CABAL</t>
  </si>
  <si>
    <t>CALI-SANTA ROSA DE CABAL</t>
  </si>
  <si>
    <t>SAN VICENTE DE CHUCURI</t>
  </si>
  <si>
    <t>BUCARAMANGA-SAN VICENTE DE CHUCURI</t>
  </si>
  <si>
    <t>FLORENCIA-PUERTO RICO</t>
  </si>
  <si>
    <t>PUERTO ASIS-FLORENCIA</t>
  </si>
  <si>
    <t>POPAYAN-CALI</t>
  </si>
  <si>
    <t>SANTANDER DE QUILICHAO</t>
  </si>
  <si>
    <t>CALI-SANTANDER DE QUILICHAO</t>
  </si>
  <si>
    <t>YOPAL-VILLANUEVA</t>
  </si>
  <si>
    <t>CURITI</t>
  </si>
  <si>
    <t>BUCARAMANGA-CURITI</t>
  </si>
  <si>
    <t>PUERTO PARRA</t>
  </si>
  <si>
    <t>BUCARAMANGA-PUERTO PARRA</t>
  </si>
  <si>
    <t>PUERTO TEJADA</t>
  </si>
  <si>
    <t>CALI-PUERTO TEJADA</t>
  </si>
  <si>
    <t>SAN VICENTE DEL CAGUAN</t>
  </si>
  <si>
    <t>FLORENCIA-SAN VICENTE DEL CAGUAN</t>
  </si>
  <si>
    <t>LA DORADA-PUERTO BOYACA</t>
  </si>
  <si>
    <t>SAN ANDRES DE TUMACO</t>
  </si>
  <si>
    <t>SAN ANDRES DE TUMACO-IPIALES</t>
  </si>
  <si>
    <t>PAMPLONA</t>
  </si>
  <si>
    <t>CUCUTA-PAMPLONA</t>
  </si>
  <si>
    <t>LA DORADA-IBAGUE</t>
  </si>
  <si>
    <t>OCAÑA-BUCARAMANGA</t>
  </si>
  <si>
    <t>ARMENIA-BARRANCABERMEJA</t>
  </si>
  <si>
    <t>BARRANQUILLA-MAICAO</t>
  </si>
  <si>
    <t>SOGAMOSO-TUNJA</t>
  </si>
  <si>
    <t>FLORENCIA-EL PAUJIL</t>
  </si>
  <si>
    <t>VALLEDUPAR-BOSCONIA</t>
  </si>
  <si>
    <t>FUNDACION</t>
  </si>
  <si>
    <t>FUNDACION-VALLEDUPAR</t>
  </si>
  <si>
    <t>CHIGORODO</t>
  </si>
  <si>
    <t>CHIGORODO-MEDELLIN</t>
  </si>
  <si>
    <t>MEDELLIN-POPAYAN</t>
  </si>
  <si>
    <t>SINCELEJO-MONTERIA</t>
  </si>
  <si>
    <t>GIGANTE</t>
  </si>
  <si>
    <t>NEIVA-GIGANTE</t>
  </si>
  <si>
    <t>BOGOTA-MANIZALES</t>
  </si>
  <si>
    <t>CHINCHINA</t>
  </si>
  <si>
    <t>MANIZALES-CHINCHINA</t>
  </si>
  <si>
    <t>PEREIRA-CALI</t>
  </si>
  <si>
    <t>BUCARAMANGA-BARRANCABERMEJA</t>
  </si>
  <si>
    <t>SAN ANDRES DE TUMACO-PASTO</t>
  </si>
  <si>
    <t>MONTELIBANO-MONTERIA</t>
  </si>
  <si>
    <t>SANTA MARTA-BOSCONIA</t>
  </si>
  <si>
    <t>MAGANGUE</t>
  </si>
  <si>
    <t>MAGANGUE-SINCELEJO</t>
  </si>
  <si>
    <t>SALAMINA</t>
  </si>
  <si>
    <t>MANIZALES-SALAMINA</t>
  </si>
  <si>
    <t>BECERRIL</t>
  </si>
  <si>
    <t>VALLEDUPAR-BECERRIL</t>
  </si>
  <si>
    <t>SAHAGUN</t>
  </si>
  <si>
    <t>SAHAGUN-MONTERIA</t>
  </si>
  <si>
    <t>VILLANUEVA-TAURAMENA</t>
  </si>
  <si>
    <t>CARTAGENA-SANTA MARTA</t>
  </si>
  <si>
    <t>MONTERIA-LORICA</t>
  </si>
  <si>
    <t>ARAUQUITA</t>
  </si>
  <si>
    <t>ARAUCA-ARAUQUITA</t>
  </si>
  <si>
    <t>CUCUTA-SARAVENA</t>
  </si>
  <si>
    <t>MONTERIA-PLANETA RICA</t>
  </si>
  <si>
    <t>IPIALES-PASTO</t>
  </si>
  <si>
    <t>EL CARMEN DE BOLIVAR</t>
  </si>
  <si>
    <t>SINCELEJO-EL CARMEN DE BOLIVAR</t>
  </si>
  <si>
    <t>YOPAL-MANI</t>
  </si>
  <si>
    <t>MANIZALES-PEREIRA</t>
  </si>
  <si>
    <t>CIENAGA DE ORO</t>
  </si>
  <si>
    <t>MONTERIA-CIENAGA DE ORO</t>
  </si>
  <si>
    <t>CIENAGA</t>
  </si>
  <si>
    <t>CIENAGA-SANTA MARTA</t>
  </si>
  <si>
    <t>BARRANQUILLA-CIENAGA</t>
  </si>
  <si>
    <t>PEREIRA-CARTAGO</t>
  </si>
  <si>
    <t>SABANALARGA</t>
  </si>
  <si>
    <t>BARRANQUILLA-SABANALARGA</t>
  </si>
  <si>
    <t>MANIZALES-ARMENIA</t>
  </si>
  <si>
    <t>SEGOVIA</t>
  </si>
  <si>
    <t>SEGOVIA-MEDELLIN</t>
  </si>
  <si>
    <t>TIBU</t>
  </si>
  <si>
    <t>CUCUTA-TIBU</t>
  </si>
  <si>
    <t>RIONEGRO</t>
  </si>
  <si>
    <t>BUCARAMANGA-RIONEGRO</t>
  </si>
  <si>
    <t>TAURAMENA-BOGOTA</t>
  </si>
  <si>
    <t>BARRANQUILLA-FUNDACION</t>
  </si>
  <si>
    <t>PEREIRA-ARMENIA</t>
  </si>
  <si>
    <t>TAME-BOGOTA</t>
  </si>
  <si>
    <t>BUENAVENTURA</t>
  </si>
  <si>
    <t>CALI-BUENAVENTURA</t>
  </si>
  <si>
    <t>EL CARMEN DE BOLIVAR-CARTAGENA</t>
  </si>
  <si>
    <t>CIENAGA-FUNDACION</t>
  </si>
  <si>
    <t>VALLEDUPAR-FONSECA</t>
  </si>
  <si>
    <t>SUAREZ</t>
  </si>
  <si>
    <t>CALI-SUAREZ</t>
  </si>
  <si>
    <t>MONTERIA-CERETE</t>
  </si>
  <si>
    <t>MEDELLIN-CHINCHINA</t>
  </si>
  <si>
    <t>CAREPA</t>
  </si>
  <si>
    <t>MEDELLIN-CAREPA</t>
  </si>
  <si>
    <t>CHIQUINQUIRA</t>
  </si>
  <si>
    <t>CHIQUINQUIRA-BOGOTA</t>
  </si>
  <si>
    <t>BUCARAMANGA-SAN GIL</t>
  </si>
  <si>
    <t>PITALITO</t>
  </si>
  <si>
    <t>PITALITO-NEIVA</t>
  </si>
  <si>
    <t>VALLEDUPAR-PELAYA</t>
  </si>
  <si>
    <t>CALARCA</t>
  </si>
  <si>
    <t>CALARCA-PEREIRA</t>
  </si>
  <si>
    <t>TAME-CUCUTA</t>
  </si>
  <si>
    <t>YONDO</t>
  </si>
  <si>
    <t>BARRANCABERMEJA-YONDO</t>
  </si>
  <si>
    <t>CALI-ARMENIA</t>
  </si>
  <si>
    <t>GUATEQUE</t>
  </si>
  <si>
    <t>BOGOTA-GUATEQUE</t>
  </si>
  <si>
    <t>MONIQUIRA</t>
  </si>
  <si>
    <t>BOGOTA-MONIQUIRA</t>
  </si>
  <si>
    <t>PAIPA</t>
  </si>
  <si>
    <t>BOGOTA-PAIPA</t>
  </si>
  <si>
    <t>SOCOTA</t>
  </si>
  <si>
    <t>BOGOTA-SOCOTA</t>
  </si>
  <si>
    <t>BOGOTA-VICTORIA</t>
  </si>
  <si>
    <t>BOGOTA-SAN ALBERTO</t>
  </si>
  <si>
    <t>BOGOTA-GIGANTE</t>
  </si>
  <si>
    <t>PIEDECUESTA</t>
  </si>
  <si>
    <t>BOGOTA-PIEDECUESTA</t>
  </si>
  <si>
    <t>BOGOTA-BARRANCABERMEJA</t>
  </si>
  <si>
    <t>VELEZ</t>
  </si>
  <si>
    <t>BOGOTA-VELEZ</t>
  </si>
  <si>
    <t>COVEÑAS</t>
  </si>
  <si>
    <t>BOGOTA-COVEÑAS</t>
  </si>
  <si>
    <t>PALMIRA</t>
  </si>
  <si>
    <t>BOGOTA-PALMIRA</t>
  </si>
  <si>
    <t>TULUA</t>
  </si>
  <si>
    <t>BOGOTA-TULUA</t>
  </si>
  <si>
    <t>CARTAGENA-MAGANGUE</t>
  </si>
  <si>
    <t>MARIA LA BAJA</t>
  </si>
  <si>
    <t>CARTAGENA-MARIA LA BAJA</t>
  </si>
  <si>
    <t>CARTAGENA-PLANETA RICA</t>
  </si>
  <si>
    <t>PLATO</t>
  </si>
  <si>
    <t>CARTAGENA-PLATO</t>
  </si>
  <si>
    <t>MAGANGUE-CARTAGENA</t>
  </si>
  <si>
    <t>MARIA LA BAJA-CARTAGENA</t>
  </si>
  <si>
    <t>GUATEQUE-BOGOTA</t>
  </si>
  <si>
    <t>MONIQUIRA-BOGOTA</t>
  </si>
  <si>
    <t>PAIPA-BOGOTA</t>
  </si>
  <si>
    <t>SOCOTA-BOGOTA</t>
  </si>
  <si>
    <t>VICTORIA-BOGOTA</t>
  </si>
  <si>
    <t>SAN ALBERTO-BOGOTA</t>
  </si>
  <si>
    <t>PLANETA RICA-CARTAGENA</t>
  </si>
  <si>
    <t>GARZON</t>
  </si>
  <si>
    <t>NEIVA-GARZON</t>
  </si>
  <si>
    <t>GARZON-NEIVA</t>
  </si>
  <si>
    <t>GIGANTE-BOGOTA</t>
  </si>
  <si>
    <t>PLATO-CARTAGENA</t>
  </si>
  <si>
    <t>TURBO</t>
  </si>
  <si>
    <t>TURBO-MEDELLIN</t>
  </si>
  <si>
    <t>PIEDECUESTA-BOGOTA</t>
  </si>
  <si>
    <t>BARRANCABERMEJA-BOGOTA</t>
  </si>
  <si>
    <t>VELEZ-BOGOTA</t>
  </si>
  <si>
    <t>COVEÑAS-BOGOTA</t>
  </si>
  <si>
    <t>PALMIRA-BOGOTA</t>
  </si>
  <si>
    <t>TULUA-BOGOTA</t>
  </si>
  <si>
    <t>MEDELLIN-TURBO</t>
  </si>
  <si>
    <t>ANTIOQUIA</t>
  </si>
  <si>
    <t>CAUCASIA-BOGOTA</t>
  </si>
  <si>
    <t>BOGOTA-CAUCASIA</t>
  </si>
  <si>
    <t>GARAGOA</t>
  </si>
  <si>
    <t>BOGOTA-GARAGOA</t>
  </si>
  <si>
    <t>RAMIRIQUI</t>
  </si>
  <si>
    <t>BOGOTA-RAMIRIQUI</t>
  </si>
  <si>
    <t>BOGOTA-VILLAVICENCIO</t>
  </si>
  <si>
    <t>GRANADA</t>
  </si>
  <si>
    <t>BOGOTA-GRANADA</t>
  </si>
  <si>
    <t>PUERTO LOPEZ</t>
  </si>
  <si>
    <t>BOGOTA-PUERTO LOPEZ</t>
  </si>
  <si>
    <t>BOGOTA-SAN MARTIN</t>
  </si>
  <si>
    <t>MONTERREY</t>
  </si>
  <si>
    <t>BOGOTA-MONTERREY</t>
  </si>
  <si>
    <t>BOGOTA-YOPAL</t>
  </si>
  <si>
    <t>Guaviare</t>
  </si>
  <si>
    <t>SAN JOSE DEL GUAVIARE</t>
  </si>
  <si>
    <t>BOGOTA-SAN JOSE DEL GUAVIARE</t>
  </si>
  <si>
    <t>CARTAGENA-BARRANQUILLA</t>
  </si>
  <si>
    <t>GARAGOA-BOGOTA</t>
  </si>
  <si>
    <t>RAMIRIQUI-BOGOTA</t>
  </si>
  <si>
    <t>CURUMANI-BARRANQUILLA</t>
  </si>
  <si>
    <t>SANTA MARTA-EL BANCO</t>
  </si>
  <si>
    <t>SANTA MARTA-FUNDACION</t>
  </si>
  <si>
    <t>EL BANCO-SANTA MARTA</t>
  </si>
  <si>
    <t>FUNDACION-SANTA MARTA</t>
  </si>
  <si>
    <t>VILLAVICENCIO-BOGOTA</t>
  </si>
  <si>
    <t>VILLAVICENCIO-GRANADA</t>
  </si>
  <si>
    <t>VILLAVICENCIO-SAN MARTIN</t>
  </si>
  <si>
    <t>VILLAVICENCIO-AGUAZUL</t>
  </si>
  <si>
    <t>VILLAVICENCIO-SAN JOSE DEL GUAVIARE</t>
  </si>
  <si>
    <t>GRANADA-BOGOTA</t>
  </si>
  <si>
    <t>GRANADA-VILLAVICENCIO</t>
  </si>
  <si>
    <t>PUERTO LOPEZ-BOGOTA</t>
  </si>
  <si>
    <t>SAN MARTIN-BOGOTA</t>
  </si>
  <si>
    <t>SAN MARTIN-VILLAVICENCIO</t>
  </si>
  <si>
    <t>BUCARAMANGA-BARRANQUILLA</t>
  </si>
  <si>
    <t>BARRANQUILLA-CARTAGENA</t>
  </si>
  <si>
    <t>BARRANQUILLA-CURUMANI</t>
  </si>
  <si>
    <t>BARRANQUILLA-BUCARAMANGA</t>
  </si>
  <si>
    <t>AGUAZUL-VILLAVICENCIO</t>
  </si>
  <si>
    <t>YOPAL-BOGOTA</t>
  </si>
  <si>
    <t>MONTERREY-BOGOTA</t>
  </si>
  <si>
    <t>TRINIDAD</t>
  </si>
  <si>
    <t>YOPAL-TRINIDAD</t>
  </si>
  <si>
    <t>TRINIDAD-YOPAL</t>
  </si>
  <si>
    <t>SAN JOSE DEL GUAVIARE-BOGOTA</t>
  </si>
  <si>
    <t>SAN JOSE DEL GUAVIARE-VILLAVICENCIO</t>
  </si>
  <si>
    <t>SAN MARTIN-BUCARAMANGA</t>
  </si>
  <si>
    <t>BOGOTA-PUERTO BOYACA</t>
  </si>
  <si>
    <t>SAMACA</t>
  </si>
  <si>
    <t>BOGOTA-SAMACA</t>
  </si>
  <si>
    <t>SOATA</t>
  </si>
  <si>
    <t>BOGOTA-SOATA</t>
  </si>
  <si>
    <t>BOGOTA-APARTADO</t>
  </si>
  <si>
    <t>BOGOTA-ARMENIA</t>
  </si>
  <si>
    <t>BOGOTA-IBAGUE</t>
  </si>
  <si>
    <t>BOGOTA-AGUAZUL</t>
  </si>
  <si>
    <t>PUERTO BOYACA-BOGOTA</t>
  </si>
  <si>
    <t>SAMACA-BOGOTA</t>
  </si>
  <si>
    <t>SOATA-BOGOTA</t>
  </si>
  <si>
    <t>FLORENCIA-YOPAL</t>
  </si>
  <si>
    <t>NEIVA-YOPAL</t>
  </si>
  <si>
    <t>PUERTO GAITAN</t>
  </si>
  <si>
    <t>VILLAVICENCIO-PUERTO GAITAN</t>
  </si>
  <si>
    <t>VILLAVICENCIO-YOPAL</t>
  </si>
  <si>
    <t>PUERTO GAITAN-VILLAVICENCIO</t>
  </si>
  <si>
    <t>ACACIAS-VILLAVICENCIO</t>
  </si>
  <si>
    <t>PASTO-PEREIRA</t>
  </si>
  <si>
    <t>APARTADO-BOGOTA</t>
  </si>
  <si>
    <t>APARTADO-ARAUCA</t>
  </si>
  <si>
    <t>ARMENIA-BOGOTA</t>
  </si>
  <si>
    <t>PEREIRA-PASTO</t>
  </si>
  <si>
    <t>IBAGUE-BOGOTA</t>
  </si>
  <si>
    <t>ARAUCA-APARTADO</t>
  </si>
  <si>
    <t>AGUAZUL-BOGOTA</t>
  </si>
  <si>
    <t>YOPAL-FLORENCIA</t>
  </si>
  <si>
    <t>YOPAL-NEIVA</t>
  </si>
  <si>
    <t>YOPAL-VILLAVICENCIO</t>
  </si>
  <si>
    <t>VILLAVICENCIO-ACACIAS</t>
  </si>
  <si>
    <t>ARMENIA-CALI</t>
  </si>
  <si>
    <t>YONDO-BARRANCABERMEJA</t>
  </si>
  <si>
    <t>CUCUTA-TAME</t>
  </si>
  <si>
    <t>PEREIRA-CALARCA</t>
  </si>
  <si>
    <t>PELAYA-VALLEDUPAR</t>
  </si>
  <si>
    <t>NEIVA-PITALITO</t>
  </si>
  <si>
    <t>SAN GIL-BUCARAMANGA</t>
  </si>
  <si>
    <t>BOGOTA-CHIQUINQUIRA</t>
  </si>
  <si>
    <t>CAREPA-MEDELLIN</t>
  </si>
  <si>
    <t>CHINCHINA-MEDELLIN</t>
  </si>
  <si>
    <t>CERETE-MONTERIA</t>
  </si>
  <si>
    <t>SUAREZ-CALI</t>
  </si>
  <si>
    <t>FONSECA-VALLEDUPAR</t>
  </si>
  <si>
    <t>FUNDACION-CIENAGA</t>
  </si>
  <si>
    <t>CARTAGENA-EL CARMEN DE BOLIVAR</t>
  </si>
  <si>
    <t>BUENAVENTURA-CALI</t>
  </si>
  <si>
    <t>BOGOTA-TAME</t>
  </si>
  <si>
    <t>ARMENIA-PEREIRA</t>
  </si>
  <si>
    <t>FUNDACION-BARRANQUILLA</t>
  </si>
  <si>
    <t>BOGOTA-TAURAMENA</t>
  </si>
  <si>
    <t>RIONEGRO-BUCARAMANGA</t>
  </si>
  <si>
    <t>TIBU-CUCUTA</t>
  </si>
  <si>
    <t>MEDELLIN-SEGOVIA</t>
  </si>
  <si>
    <t>ARMENIA-MANIZALES</t>
  </si>
  <si>
    <t>CARTAGO-PEREIRA</t>
  </si>
  <si>
    <t>SABANALARGA-BARRANQUILLA</t>
  </si>
  <si>
    <t>CIENAGA DE ORO-MONTERIA</t>
  </si>
  <si>
    <t>SANTA MARTA-CIENAGA</t>
  </si>
  <si>
    <t>CIENAGA-BARRANQUILLA</t>
  </si>
  <si>
    <t>PEREIRA-MANIZALES</t>
  </si>
  <si>
    <t>EL CARMEN DE BOLIVAR-SINCELEJO</t>
  </si>
  <si>
    <t>PLANETA RICA-MONTERIA</t>
  </si>
  <si>
    <t>PASTO-IPIALES</t>
  </si>
  <si>
    <t>MANI-YOPAL</t>
  </si>
  <si>
    <t>SARAVENA-CUCUTA</t>
  </si>
  <si>
    <t>LORICA-MONTERIA</t>
  </si>
  <si>
    <t>SANTA MARTA-CARTAGENA</t>
  </si>
  <si>
    <t>ARAUQUITA-ARAUCA</t>
  </si>
  <si>
    <t>SALAMINA-MANIZALES</t>
  </si>
  <si>
    <t>BECERRIL-VALLEDUPAR</t>
  </si>
  <si>
    <t>MONTERIA-SAHAGUN</t>
  </si>
  <si>
    <t>SINCELEJO-MAGANGUE</t>
  </si>
  <si>
    <t>TAURAMENA-VILLANUEVA</t>
  </si>
  <si>
    <t>BOSCONIA-SANTA MARTA</t>
  </si>
  <si>
    <t>MONTERIA-MONTELIBANO</t>
  </si>
  <si>
    <t>PASTO-SAN ANDRES DE TUMACO</t>
  </si>
  <si>
    <t>BARRANCABERMEJA-BUCARAMANGA</t>
  </si>
  <si>
    <t>CALI-PEREIRA</t>
  </si>
  <si>
    <t>CHINCHINA-MANIZALES</t>
  </si>
  <si>
    <t>MANIZALES-BOGOTA</t>
  </si>
  <si>
    <t>GIGANTE-NEIVA</t>
  </si>
  <si>
    <t>MONTERIA-SINCELEJO</t>
  </si>
  <si>
    <t>POPAYAN-MEDELLIN</t>
  </si>
  <si>
    <t>MEDELLIN-CHIGORODO</t>
  </si>
  <si>
    <t>TUNJA-SOGAMOSO</t>
  </si>
  <si>
    <t>EL PAUJIL-FLORENCIA</t>
  </si>
  <si>
    <t>VALLEDUPAR-FUNDACION</t>
  </si>
  <si>
    <t>BOSCONIA-VALLEDUPAR</t>
  </si>
  <si>
    <t>MAICAO-BARRANQUILLA</t>
  </si>
  <si>
    <t>BARRANCABERMEJA-ARMENIA</t>
  </si>
  <si>
    <t>BUCARAMANGA-OCAÑA</t>
  </si>
  <si>
    <t>IBAGUE-LA DORADA</t>
  </si>
  <si>
    <t>PUERTO BOYACA-LA DORADA</t>
  </si>
  <si>
    <t>SAN VICENTE DEL CAGUAN-FLORENCIA</t>
  </si>
  <si>
    <t>IPIALES-SAN ANDRES DE TUMACO</t>
  </si>
  <si>
    <t>PAMPLONA-CUCUTA</t>
  </si>
  <si>
    <t>PUERTO TEJADA-CALI</t>
  </si>
  <si>
    <t>CURITI-BUCARAMANGA</t>
  </si>
  <si>
    <t>PUERTO PARRA-BUCARAMANGA</t>
  </si>
  <si>
    <t>SANTANDER DE QUILICHAO-CALI</t>
  </si>
  <si>
    <t>CALI-POPAYAN</t>
  </si>
  <si>
    <t>VILLANUEVA-YOPAL</t>
  </si>
  <si>
    <t>FLORENCIA-PUERTO ASIS</t>
  </si>
  <si>
    <t>PUERTO RICO-FLORENCIA</t>
  </si>
  <si>
    <t>SAN VICENTE DE CHUCURI-BUCARAMANGA</t>
  </si>
  <si>
    <t>SANTA ROSA DE CABAL-CALI</t>
  </si>
  <si>
    <t>SOCORRO-BUCARAMANGA</t>
  </si>
  <si>
    <t>MEDELLIN-PUERTO BERRIO</t>
  </si>
  <si>
    <t>BOGOTA-CALI</t>
  </si>
  <si>
    <t>SAN GIL-BOGOTA</t>
  </si>
  <si>
    <t>TIMBIO-CALI</t>
  </si>
  <si>
    <t>SAN AGUSTIN-NEIVA</t>
  </si>
  <si>
    <t>ARAUCA-TAME</t>
  </si>
  <si>
    <t>MONTERIA-BARRANQUILLA</t>
  </si>
  <si>
    <t>VICTORIA-MANIZALES</t>
  </si>
  <si>
    <t>VALLEDUPAR-SANTA MARTA</t>
  </si>
  <si>
    <t>BARRANQUILLA-VALLEDUPAR</t>
  </si>
  <si>
    <t>VILLANUEVA-VILLAVICENCIO</t>
  </si>
  <si>
    <t>CHARALA-BUCARAMANGA</t>
  </si>
  <si>
    <t>CIMITARRA-BUCARAMANGA</t>
  </si>
  <si>
    <t>AGUACHICA-BUCARAMANGA</t>
  </si>
  <si>
    <t>LA PLATA-NEIVA</t>
  </si>
  <si>
    <t>SAN JUAN DEL CESAR-RIOHACHA</t>
  </si>
  <si>
    <t>CAUCASIA-MONTERIA</t>
  </si>
  <si>
    <t>LA UNION-CALI</t>
  </si>
  <si>
    <t>SANTA MARTA-BARRANQUILLA</t>
  </si>
  <si>
    <t>AGUACHICA-VALLEDUPAR</t>
  </si>
  <si>
    <t>CURUMANI-VALLEDUPAR</t>
  </si>
  <si>
    <t>PUERTO WILCHES-BARRANCABERMEJA</t>
  </si>
  <si>
    <t>SAN MIGUEL-PUERTO ASIS</t>
  </si>
  <si>
    <t>BOGOTA-HONDA</t>
  </si>
  <si>
    <t>MAICAO-RIOHACHA</t>
  </si>
  <si>
    <t>EL COPEY-BARRANQUILLA</t>
  </si>
  <si>
    <t>RIOHACHA-SANTA MARTA</t>
  </si>
  <si>
    <t>SABANA DE TORRES-BUCARAMANGA</t>
  </si>
  <si>
    <t>CARTAGENA-SINCELEJO</t>
  </si>
  <si>
    <t>SAN ALBERTO-BUCARAMANGA</t>
  </si>
  <si>
    <t>RIOHACHA-BARRANQUILLA</t>
  </si>
  <si>
    <t>SARAVENA-ARAUCA</t>
  </si>
  <si>
    <t>BOGOTA-MALAGA</t>
  </si>
  <si>
    <t>BOGOTA-NEIVA</t>
  </si>
  <si>
    <t>MEDELLIN-MANIZALES</t>
  </si>
  <si>
    <t>MANI-VILLAVICENCIO</t>
  </si>
  <si>
    <t>CARTAGENA-VALLEDUPAR</t>
  </si>
  <si>
    <t>SOGAMOSO-BOGOTA</t>
  </si>
  <si>
    <t>OCAÑA-CUCUTA</t>
  </si>
  <si>
    <t>BARBOSA-BUCARAMANGA</t>
  </si>
  <si>
    <t>MANIZALES-LA DORADA</t>
  </si>
  <si>
    <t>NEIVA-GUADALUPE</t>
  </si>
  <si>
    <t>MEDELLIN-APARTADO</t>
  </si>
  <si>
    <t>COROZAL-MONTERIA</t>
  </si>
  <si>
    <t>BOSCONIA-BARRANQUILLA</t>
  </si>
  <si>
    <t>MANIZALES-FLORENCIA</t>
  </si>
  <si>
    <t>CARTAGENA-CERETE</t>
  </si>
  <si>
    <t>AGUACHICA-PELAYA</t>
  </si>
  <si>
    <t>AGUSTIN CODAZZI-BARRANQUILLA</t>
  </si>
  <si>
    <t>BOSCONIA-CARTAGENA</t>
  </si>
  <si>
    <t>CUCUTA-BUCARAMANGA</t>
  </si>
  <si>
    <t>SAN ONOFRE-CARTAGENA</t>
  </si>
  <si>
    <t>ACACIAS-BOGOTA</t>
  </si>
  <si>
    <t>BOGOTA-PEREIRA</t>
  </si>
  <si>
    <t>MOCOA-PASTO</t>
  </si>
  <si>
    <t>MEDELLIN-MONTERIA</t>
  </si>
  <si>
    <t>MOCOA-PUERTO ASIS</t>
  </si>
  <si>
    <t>EL PAUJIL-NEIVA</t>
  </si>
  <si>
    <t>LORICA-CARTAGENA</t>
  </si>
  <si>
    <t>CALI-MEDELLIN</t>
  </si>
  <si>
    <t>CALI-PASTO</t>
  </si>
  <si>
    <t>BOGOTA-FLORENCIA</t>
  </si>
  <si>
    <t>AIPE-BOGOTA</t>
  </si>
  <si>
    <t>VILLAVICENCIO-PASTO</t>
  </si>
  <si>
    <t>BOGOTA-VILLANUEVA</t>
  </si>
  <si>
    <t>BOGOTA-MEDELLIN</t>
  </si>
  <si>
    <t>BOGOTA-VILLA DE LEYVA</t>
  </si>
  <si>
    <t>SOCORRO-BOGOTA</t>
  </si>
  <si>
    <t>TIBASOSA-BOGOTA</t>
  </si>
  <si>
    <t>AGUACHICA-BARRANQUILLA</t>
  </si>
  <si>
    <t>CALI-CARTAGO</t>
  </si>
  <si>
    <t>POPAYAN-PEREIRA</t>
  </si>
  <si>
    <t>SARAVENA-BUCARAMANGA</t>
  </si>
  <si>
    <t>MOCOA-BOGOTA</t>
  </si>
  <si>
    <t>AGUACHICA-CARTAGENA</t>
  </si>
  <si>
    <t>PUERTO WILCHES-BUCARAMANGA</t>
  </si>
  <si>
    <t>CHIRIGUANA-VALLEDUPAR</t>
  </si>
  <si>
    <t>BARRANQUILLA-DIBULLA</t>
  </si>
  <si>
    <t>MALAGA-BUCARAMANGA</t>
  </si>
  <si>
    <t>CAMPOALEGRE-BOGOTA</t>
  </si>
  <si>
    <t>AGUAZUL-YOPAL</t>
  </si>
  <si>
    <t>MONTELIBANO-CARTAGENA</t>
  </si>
  <si>
    <t>SARAVENA-BOGOTA</t>
  </si>
  <si>
    <t>DOSQUEBRADAS</t>
  </si>
  <si>
    <t>BOGOTA-DOSQUEBRADAS</t>
  </si>
  <si>
    <t>TAME-YOPAL</t>
  </si>
  <si>
    <t>FLORENCIA-NEIVA</t>
  </si>
  <si>
    <t>BOGOTA-EL BANCO</t>
  </si>
  <si>
    <t>VALLEDUPAR-PAILITAS</t>
  </si>
  <si>
    <t>QUIBDO-MEDELLIN</t>
  </si>
  <si>
    <t>BUCARAMANGA-SANTA MARTA</t>
  </si>
  <si>
    <t>PUERTO BOYACA-IBAGUE</t>
  </si>
  <si>
    <t>MONTERIA-CARTAGENA</t>
  </si>
  <si>
    <t>YOPAL-CALI</t>
  </si>
  <si>
    <t>CAUCASIA-MEDELLIN</t>
  </si>
  <si>
    <t>ARAUCA-BARRANCABERMEJA</t>
  </si>
  <si>
    <t>TAURAMENA-VILLAVICENCIO</t>
  </si>
  <si>
    <t>PUERTO RICO-NEIVA</t>
  </si>
  <si>
    <t>CERETE-BARRANQUILLA</t>
  </si>
  <si>
    <t>CALI-MANIZALES</t>
  </si>
  <si>
    <t>SAN PEDRO DE URABA-MEDELLIN</t>
  </si>
  <si>
    <t>BARRANQUILLA-SINCELEJO</t>
  </si>
  <si>
    <t>APARTADO-MANIZALES</t>
  </si>
  <si>
    <t>PEREIRA-MEDELLIN</t>
  </si>
  <si>
    <t>ARMENIA-ARAUCA</t>
  </si>
  <si>
    <t>MEDELLIN-BARRANCABERMEJA</t>
  </si>
  <si>
    <t>CALI-IPIALES</t>
  </si>
  <si>
    <t>BARRANQUILLA-PLANETA RICA</t>
  </si>
  <si>
    <t>ARMENIA-YOPAL</t>
  </si>
  <si>
    <t>PENSILVANIA-BOGOTA</t>
  </si>
  <si>
    <t>PEREIRA-BARRANCABERMEJA</t>
  </si>
  <si>
    <t>VALLEDUPAR-EL BANCO</t>
  </si>
  <si>
    <t>SAN ALBERTO-VALLEDUPAR</t>
  </si>
  <si>
    <t>MANIZALES-BARRANCABERMEJA</t>
  </si>
  <si>
    <t>ALBANIA-BARRANQUILLA</t>
  </si>
  <si>
    <t>BARRANQUILLA-FONSECA</t>
  </si>
  <si>
    <t>BOGOTA-CARTAGENA</t>
  </si>
  <si>
    <t>ARMENIA-BARRANQUILLA</t>
  </si>
  <si>
    <t>APARTADO-PASTO</t>
  </si>
  <si>
    <t>CUCUTA-APARTADO</t>
  </si>
  <si>
    <t>BUCARAMANGA-MONTERIA</t>
  </si>
  <si>
    <t>QUIBDO-ARMENIA</t>
  </si>
  <si>
    <t>CUCUTA-MEDELLIN</t>
  </si>
  <si>
    <t>QUIBDO-CALI</t>
  </si>
  <si>
    <t>VALLEDUPAR-OCAÑA</t>
  </si>
  <si>
    <t>Cundinamarca</t>
  </si>
  <si>
    <t>FUSAGASUGA</t>
  </si>
  <si>
    <t>BOGOTA-FUSAGASUGA</t>
  </si>
  <si>
    <t>BOGOTA-LA PLATA</t>
  </si>
  <si>
    <t>BOGOTA-PITALITO</t>
  </si>
  <si>
    <t>BOGOTA-SANTA MARTA</t>
  </si>
  <si>
    <t>BOGOTA-PASTO</t>
  </si>
  <si>
    <t>BOGOTA-TIBU</t>
  </si>
  <si>
    <t>LA TEBAIDA</t>
  </si>
  <si>
    <t>BOGOTA-LA TEBAIDA</t>
  </si>
  <si>
    <t>BOGOTA-BUCARAMANGA</t>
  </si>
  <si>
    <t>BOGOTA-CARTAGO</t>
  </si>
  <si>
    <t>BOGOTA-BARRANQUILLA</t>
  </si>
  <si>
    <t>CARTAGENA-EL BANCO</t>
  </si>
  <si>
    <t>CARTAGENA-COROZAL</t>
  </si>
  <si>
    <t>MORROA</t>
  </si>
  <si>
    <t>CARTAGENA-MORROA</t>
  </si>
  <si>
    <t>EL CARMEN DE BOLIVAR-VALLEDUPAR</t>
  </si>
  <si>
    <t>MAGANGUE-BARRANQUILLA</t>
  </si>
  <si>
    <t>SAN JUAN NEPOMUCENO</t>
  </si>
  <si>
    <t>SAN JUAN NEPOMUCENO-CARTAGENA</t>
  </si>
  <si>
    <t>DUITAMA</t>
  </si>
  <si>
    <t>DUITAMA-BOGOTA</t>
  </si>
  <si>
    <t>MACANAL</t>
  </si>
  <si>
    <t>MACANAL-BOGOTA</t>
  </si>
  <si>
    <t>PUERTO BOYACA-CARTAGENA</t>
  </si>
  <si>
    <t>RAQUIRA</t>
  </si>
  <si>
    <t>RAQUIRA-BOGOTA</t>
  </si>
  <si>
    <t>SOGAMOSO-CARTAGENA</t>
  </si>
  <si>
    <t>SOGAMOSO-BUCARAMANGA</t>
  </si>
  <si>
    <t>MANZANARES</t>
  </si>
  <si>
    <t>MANIZALES-MANZANARES</t>
  </si>
  <si>
    <t>CHINCHINA-CALI</t>
  </si>
  <si>
    <t>RIOSUCIO</t>
  </si>
  <si>
    <t>RIOSUCIO-MEDELLIN</t>
  </si>
  <si>
    <t>FLORENCIA-IBAGUE</t>
  </si>
  <si>
    <t>POPAYAN-PASTO</t>
  </si>
  <si>
    <t>AGUACHICA-SANTA MARTA</t>
  </si>
  <si>
    <t>AGUACHICA-BARRANCABERMEJA</t>
  </si>
  <si>
    <t>AGUSTIN CODAZZI-VALLEDUPAR</t>
  </si>
  <si>
    <t>VALLEDUPAR-MEDELLIN</t>
  </si>
  <si>
    <t>CHIRIGUANA-CUCUTA</t>
  </si>
  <si>
    <t>EL COPEY-VALLEDUPAR</t>
  </si>
  <si>
    <t>EL PASO</t>
  </si>
  <si>
    <t>EL PASO-VALLEDUPAR</t>
  </si>
  <si>
    <t>SAN MARTIN-VALLEDUPAR</t>
  </si>
  <si>
    <t>LA APARTADA</t>
  </si>
  <si>
    <t>LA APARTADA-MONTERIA</t>
  </si>
  <si>
    <t>LA APARTADA-SINCELEJO</t>
  </si>
  <si>
    <t>LA APARTADA-BARRANQUILLA</t>
  </si>
  <si>
    <t>PLANETA RICA-MEDELLIN</t>
  </si>
  <si>
    <t>SAHAGUN-CARTAGENA</t>
  </si>
  <si>
    <t>AGRADO</t>
  </si>
  <si>
    <t>AGRADO-NEIVA</t>
  </si>
  <si>
    <t>SANTA MARTA-SINCELEJO</t>
  </si>
  <si>
    <t>AMALFI</t>
  </si>
  <si>
    <t>MEDELLIN-AMALFI</t>
  </si>
  <si>
    <t>ANORI</t>
  </si>
  <si>
    <t>MEDELLIN-ANORI</t>
  </si>
  <si>
    <t>MUTATA</t>
  </si>
  <si>
    <t>MEDELLIN-MUTATA</t>
  </si>
  <si>
    <t>NECOCLI</t>
  </si>
  <si>
    <t>MEDELLIN-NECOCLI</t>
  </si>
  <si>
    <t>ARBOLEDA</t>
  </si>
  <si>
    <t>PASTO-ARBOLEDA</t>
  </si>
  <si>
    <t>SARDINATA</t>
  </si>
  <si>
    <t>CUCUTA-SARDINATA</t>
  </si>
  <si>
    <t>ABREGO</t>
  </si>
  <si>
    <t>ABREGO-CUCUTA</t>
  </si>
  <si>
    <t>PEREIRA-TULUA</t>
  </si>
  <si>
    <t>BUCARAMANGA-MEDELLIN</t>
  </si>
  <si>
    <t>BUCARAMANGA-YOPAL</t>
  </si>
  <si>
    <t>GUADALUPE-BUCARAMANGA</t>
  </si>
  <si>
    <t>SABANA DE TORRES-BOGOTA</t>
  </si>
  <si>
    <t>BARBOSA-CARTAGENA</t>
  </si>
  <si>
    <t>SINCELEJO-VALLEDUPAR</t>
  </si>
  <si>
    <t>COVEÑAS-MONTERIA</t>
  </si>
  <si>
    <t>COVEÑAS-BARRANQUILLA</t>
  </si>
  <si>
    <t>IBAGUE-PEREIRA</t>
  </si>
  <si>
    <t>ARAUCA-CUCUTA</t>
  </si>
  <si>
    <t>MONTERREY-YOPAL</t>
  </si>
  <si>
    <t>YOPAL-ARAUCA</t>
  </si>
  <si>
    <t>MOCOA-CALI</t>
  </si>
  <si>
    <t>ORITO</t>
  </si>
  <si>
    <t>PUERTO ASIS-ORITO</t>
  </si>
  <si>
    <t>BOGOTA-LA DORADA</t>
  </si>
  <si>
    <t>VILLA DE SAN DIEGO DE UBATE</t>
  </si>
  <si>
    <t>BOGOTA-VILLA DE SAN DIEGO DE UBATE</t>
  </si>
  <si>
    <t>CARTAGENA-MANIZALES</t>
  </si>
  <si>
    <t>CARTAGENA-MEDELLIN</t>
  </si>
  <si>
    <t>CARTAGENA-ARMENIA</t>
  </si>
  <si>
    <t>CARTAGENA-PEREIRA</t>
  </si>
  <si>
    <t>CARTAGENA-IBAGUE</t>
  </si>
  <si>
    <t>EL CARMEN DE BOLIVAR-BARRANQUILLA</t>
  </si>
  <si>
    <t>SAN JUAN NEPOMUCENO-BARRANQUILLA</t>
  </si>
  <si>
    <t>TURBACO</t>
  </si>
  <si>
    <t>TURBACO-BARRANQUILLA</t>
  </si>
  <si>
    <t>TUNJA-BOGOTA</t>
  </si>
  <si>
    <t>TUNJA-BARBOSA</t>
  </si>
  <si>
    <t>TUNJA-YOPAL</t>
  </si>
  <si>
    <t>MANIZALES-IBAGUE</t>
  </si>
  <si>
    <t>MANIZALES-BARRANQUILLA</t>
  </si>
  <si>
    <t>POPAYAN-SAN ANDRES DE TUMACO</t>
  </si>
  <si>
    <t>VALLEDUPAR-RIOHACHA</t>
  </si>
  <si>
    <t>QUIBDO-MANIZALES</t>
  </si>
  <si>
    <t>QUIBDO-FLORENCIA</t>
  </si>
  <si>
    <t>QUIBDO-POPAYAN</t>
  </si>
  <si>
    <t>QUIBDO-NEIVA</t>
  </si>
  <si>
    <t>QUIBDO-RIOHACHA</t>
  </si>
  <si>
    <t>QUIBDO-PASTO</t>
  </si>
  <si>
    <t>QUIBDO-IPIALES</t>
  </si>
  <si>
    <t>QUIBDO-SAN ANDRES DE TUMACO</t>
  </si>
  <si>
    <t>QUIBDO-PEREIRA</t>
  </si>
  <si>
    <t>QUIBDO-IBAGUE</t>
  </si>
  <si>
    <t>RIOHACHA-IBAGUE</t>
  </si>
  <si>
    <t>SANTA MARTA-CUCUTA</t>
  </si>
  <si>
    <t>VILLAVICENCIO-FLORENCIA</t>
  </si>
  <si>
    <t>VILLAVICENCIO-NEIVA</t>
  </si>
  <si>
    <t>VILLAVICENCIO-MEDELLIN</t>
  </si>
  <si>
    <t>VILLAVICENCIO-CUCUTA</t>
  </si>
  <si>
    <t>VILLAVICENCIO-IBAGUE</t>
  </si>
  <si>
    <t>MEDELLIN-PUERTO BOYACA</t>
  </si>
  <si>
    <t>MEDELLIN-FLORENCIA</t>
  </si>
  <si>
    <t>MEDELLIN-RIOHACHA</t>
  </si>
  <si>
    <t>MEDELLIN-IPIALES</t>
  </si>
  <si>
    <t>MEDELLIN-ARMENIA</t>
  </si>
  <si>
    <t>MEDELLIN-SINCELEJO</t>
  </si>
  <si>
    <t>MEDELLIN-BARRANQUILLA</t>
  </si>
  <si>
    <t>IPIALES-PEREIRA</t>
  </si>
  <si>
    <t>CUCUTA-CARTAGENA</t>
  </si>
  <si>
    <t>CUCUTA-IPIALES</t>
  </si>
  <si>
    <t>APARTADO-VALLEDUPAR</t>
  </si>
  <si>
    <t>APARTADO-ARMENIA</t>
  </si>
  <si>
    <t>TOLEDO</t>
  </si>
  <si>
    <t>TOLEDO-BUCARAMANGA</t>
  </si>
  <si>
    <t>ARMENIA-FLORENCIA</t>
  </si>
  <si>
    <t>ARMENIA-RIOHACHA</t>
  </si>
  <si>
    <t>ARMENIA-VILLAVICENCIO</t>
  </si>
  <si>
    <t>ARMENIA-IBAGUE</t>
  </si>
  <si>
    <t>PEREIRA-RIOHACHA</t>
  </si>
  <si>
    <t>PEREIRA-SAN ANDRES DE TUMACO</t>
  </si>
  <si>
    <t>PEREIRA-CUCUTA</t>
  </si>
  <si>
    <t>PEREIRA-SINCELEJO</t>
  </si>
  <si>
    <t>PEREIRA-BARRANQUILLA</t>
  </si>
  <si>
    <t>BUCARAMANGA-NEIVA</t>
  </si>
  <si>
    <t>BUCARAMANGA-SINCELEJO</t>
  </si>
  <si>
    <t>BUCARAMANGA-IBAGUE</t>
  </si>
  <si>
    <t>BARBOSA-BOGOTA</t>
  </si>
  <si>
    <t>BARRANCABERMEJA-NEIVA</t>
  </si>
  <si>
    <t>BARRANCABERMEJA-SANTA MARTA</t>
  </si>
  <si>
    <t>BARRANCABERMEJA-VILLAVICENCIO</t>
  </si>
  <si>
    <t>BARRANCABERMEJA-IBAGUE</t>
  </si>
  <si>
    <t>BARRANCABERMEJA-YOPAL</t>
  </si>
  <si>
    <t>CALI-NEIVA</t>
  </si>
  <si>
    <t>CALI-RIOHACHA</t>
  </si>
  <si>
    <t>CALI-SINCELEJO</t>
  </si>
  <si>
    <t>CALI-BARRANQUILLA</t>
  </si>
  <si>
    <t>TULUA-CALI</t>
  </si>
  <si>
    <t>ARAUCA-MONTERIA</t>
  </si>
  <si>
    <t>ARAUCA-VILLAVICENCIO</t>
  </si>
  <si>
    <t>ARAUCA-SINCELEJO</t>
  </si>
  <si>
    <t>BARRANQUILLA-CUCUTA</t>
  </si>
  <si>
    <t>BARRANQUILLA-APARTADO</t>
  </si>
  <si>
    <t>BARRANQUILLA-BARRANCABERMEJA</t>
  </si>
  <si>
    <t>YOPAL-MEDELLIN</t>
  </si>
  <si>
    <t>YOPAL-APARTADO</t>
  </si>
  <si>
    <t>YOPAL-PEREIRA</t>
  </si>
  <si>
    <t>YOPAL-IBAGUE</t>
  </si>
  <si>
    <t>PUERTO ASIS-NEIVA</t>
  </si>
  <si>
    <t>PUERTO ASIS-BARRANQUILLA</t>
  </si>
  <si>
    <t>CUNDINAMARCA</t>
  </si>
  <si>
    <t>LA MESA</t>
  </si>
  <si>
    <t>BOGOTA-LA MESA</t>
  </si>
  <si>
    <t>BOGOTA-RIOSUCIO</t>
  </si>
  <si>
    <t>BOGOTA-VALLEDUPAR</t>
  </si>
  <si>
    <t>BOGOTA-MAICAO</t>
  </si>
  <si>
    <t>BOGOTA-CUCUTA</t>
  </si>
  <si>
    <t>BOGOTA-ARAUCA</t>
  </si>
  <si>
    <t>CARTAGENA-RIOHACHA</t>
  </si>
  <si>
    <t>CARTAGENA-IPIALES</t>
  </si>
  <si>
    <t>CARTAGENA-BUCARAMANGA</t>
  </si>
  <si>
    <t>CARTAGENA-CALI</t>
  </si>
  <si>
    <t>CARTAGENA-ARAUCA</t>
  </si>
  <si>
    <t>CARTAGENA-PUERTO ASIS</t>
  </si>
  <si>
    <t>MANIZALES-PENSILVANIA</t>
  </si>
  <si>
    <t>MANIZALES-POPAYAN</t>
  </si>
  <si>
    <t>MANIZALES-NEIVA</t>
  </si>
  <si>
    <t>MANIZALES-RIOHACHA</t>
  </si>
  <si>
    <t>MANIZALES-BUCARAMANGA</t>
  </si>
  <si>
    <t>MANIZALES-SINCELEJO</t>
  </si>
  <si>
    <t>MANIZALES-YOPAL</t>
  </si>
  <si>
    <t>FLORENCIA-SAN ANDRES DE TUMACO</t>
  </si>
  <si>
    <t>EL DONCELLO</t>
  </si>
  <si>
    <t>EL DONCELLO-IBAGUE</t>
  </si>
  <si>
    <t>POPAYAN-IPIALES</t>
  </si>
  <si>
    <t>POPAYAN-BARRANQUILLA</t>
  </si>
  <si>
    <t>VALLEDUPAR-MANIZALES</t>
  </si>
  <si>
    <t>AGUSTIN CODAZZI-SANTA MARTA</t>
  </si>
  <si>
    <t>VALLEDUPAR-VILLAVICENCIO</t>
  </si>
  <si>
    <t>VALLEDUPAR-BUCARAMANGA</t>
  </si>
  <si>
    <t>BOSCONIA-FUNDACION</t>
  </si>
  <si>
    <t>MONTERIA-APARTADO</t>
  </si>
  <si>
    <t>MONTERIA-ARMENIA</t>
  </si>
  <si>
    <t>MONTERIA-BARRANCABERMEJA</t>
  </si>
  <si>
    <t>QUIBDO-CUCUTA</t>
  </si>
  <si>
    <t>QUIBDO-BARRANCABERMEJA</t>
  </si>
  <si>
    <t>QUIBDO-SINCELEJO</t>
  </si>
  <si>
    <t>QUIBDO-BARRANQUILLA</t>
  </si>
  <si>
    <t>NEIVA-SAN ANDRES DE TUMACO</t>
  </si>
  <si>
    <t>NEIVA-PEREIRA</t>
  </si>
  <si>
    <t>RIOHACHA-FLORENCIA</t>
  </si>
  <si>
    <t>RIOHACHA-BARRANCABERMEJA</t>
  </si>
  <si>
    <t>SANTA MARTA-ARMENIA</t>
  </si>
  <si>
    <t>EL BANCO-BUCARAMANGA</t>
  </si>
  <si>
    <t>EL BANCO-BARRANQUILLA</t>
  </si>
  <si>
    <t>VILLAVICENCIO-MANIZALES</t>
  </si>
  <si>
    <t>VILLAVICENCIO-QUIBDO</t>
  </si>
  <si>
    <t>VILLAVICENCIO-RIOHACHA</t>
  </si>
  <si>
    <t>VILLAVICENCIO-SANTA MARTA</t>
  </si>
  <si>
    <t>VILLAVICENCIO-PEREIRA</t>
  </si>
  <si>
    <t>MEDELLIN-PASTO</t>
  </si>
  <si>
    <t>PASTO-FLORENCIA</t>
  </si>
  <si>
    <t>PASTO-RIOHACHA</t>
  </si>
  <si>
    <t>PASTO-BARRANQUILLA</t>
  </si>
  <si>
    <t>IPIALES-RIOHACHA</t>
  </si>
  <si>
    <t>SAN ANDRES DE TUMACO-RIOHACHA</t>
  </si>
  <si>
    <t>SAN ANDRES DE TUMACO-CALI</t>
  </si>
  <si>
    <t>CUCUTA-RIOHACHA</t>
  </si>
  <si>
    <t>CUCUTA-IBAGUE</t>
  </si>
  <si>
    <t>APARTADO-FLORENCIA</t>
  </si>
  <si>
    <t>APARTADO-POPAYAN</t>
  </si>
  <si>
    <t>APARTADO-NEIVA</t>
  </si>
  <si>
    <t>APARTADO-VILLAVICENCIO</t>
  </si>
  <si>
    <t>APARTADO-BARRANCABERMEJA</t>
  </si>
  <si>
    <t>SAN JUAN DE URABA</t>
  </si>
  <si>
    <t>SAN JUAN DE URABA-MONTERIA</t>
  </si>
  <si>
    <t>ARMENIA-SINCELEJO</t>
  </si>
  <si>
    <t>PEREIRA-VALLEDUPAR</t>
  </si>
  <si>
    <t>PEREIRA-SANTA MARTA</t>
  </si>
  <si>
    <t>PUEBLO RICO</t>
  </si>
  <si>
    <t>PUEBLO RICO-PEREIRA</t>
  </si>
  <si>
    <t>BUCARAMANGA-VILLAVICENCIO</t>
  </si>
  <si>
    <t>BARBOSA-CUCUTA</t>
  </si>
  <si>
    <t>BARRANCABERMEJA-CALI</t>
  </si>
  <si>
    <t>SINCELEJO-BOGOTA</t>
  </si>
  <si>
    <t>SINCELEJO-CUCUTA</t>
  </si>
  <si>
    <t>CALI-MONTERIA</t>
  </si>
  <si>
    <t>CALI-VILLAVICENCIO</t>
  </si>
  <si>
    <t>CALI-APARTADO</t>
  </si>
  <si>
    <t>TULUA-CARTAGO</t>
  </si>
  <si>
    <t>ARAUCA-SANTA MARTA</t>
  </si>
  <si>
    <t>ARAUCA-PEREIRA</t>
  </si>
  <si>
    <t>ARAUCA-BUCARAMANGA</t>
  </si>
  <si>
    <t>ARAUCA-IBAGUE</t>
  </si>
  <si>
    <t>ARAUQUITA-CUCUTA</t>
  </si>
  <si>
    <t>BARRANQUILLA-IBAGUE</t>
  </si>
  <si>
    <t>PUERTO ASIS-MANIZALES</t>
  </si>
  <si>
    <t>FUSAGASUGA-BOGOTA</t>
  </si>
  <si>
    <t>PITALITO-BOGOTA</t>
  </si>
  <si>
    <t>PASTO-BOGOTA</t>
  </si>
  <si>
    <t>BUCARAMANGA-BOGOTA</t>
  </si>
  <si>
    <t>EL BANCO-CARTAGENA</t>
  </si>
  <si>
    <t>COROZAL-CARTAGENA</t>
  </si>
  <si>
    <t>BARRANQUILLA-MAGANGUE</t>
  </si>
  <si>
    <t>CARTAGENA-SAN JUAN NEPOMUCENO</t>
  </si>
  <si>
    <t>BOGOTA-DUITAMA</t>
  </si>
  <si>
    <t>CARTAGENA-PUERTO BOYACA</t>
  </si>
  <si>
    <t>BOGOTA-RAQUIRA</t>
  </si>
  <si>
    <t>CARTAGENA-SOGAMOSO</t>
  </si>
  <si>
    <t>MANZANARES-MANIZALES</t>
  </si>
  <si>
    <t>VALLEDUPAR-AGUSTIN CODAZZI</t>
  </si>
  <si>
    <t>CUCUTA-CHIRIGUANA</t>
  </si>
  <si>
    <t>VALLEDUPAR-EL PASO</t>
  </si>
  <si>
    <t>CARTAGENA-SAHAGUN</t>
  </si>
  <si>
    <t>AMALFI-MEDELLIN</t>
  </si>
  <si>
    <t>ARBOLEDA-PASTO</t>
  </si>
  <si>
    <t>SARDINATA-CUCUTA</t>
  </si>
  <si>
    <t>TULUA-PEREIRA</t>
  </si>
  <si>
    <t>MEDELLIN-BUCARAMANGA</t>
  </si>
  <si>
    <t>CARTAGENA-BARBOSA</t>
  </si>
  <si>
    <t>MONTERIA-COVEÑAS</t>
  </si>
  <si>
    <t>CUCUTA-ARAUCA</t>
  </si>
  <si>
    <t>YOPAL-MONTERREY</t>
  </si>
  <si>
    <t>ARAUCA-YOPAL</t>
  </si>
  <si>
    <t>ORITO-PUERTO ASIS</t>
  </si>
  <si>
    <t>LA DORADA-BOGOTA</t>
  </si>
  <si>
    <t>MANIZALES-CARTAGENA</t>
  </si>
  <si>
    <t>MEDELLIN-CARTAGENA</t>
  </si>
  <si>
    <t>ARMENIA-CARTAGENA</t>
  </si>
  <si>
    <t>PEREIRA-CARTAGENA</t>
  </si>
  <si>
    <t>IBAGUE-CARTAGENA</t>
  </si>
  <si>
    <t>BARRANQUILLA-EL CARMEN DE BOLIVAR</t>
  </si>
  <si>
    <t>BARRANQUILLA-SAN JUAN NEPOMUCENO</t>
  </si>
  <si>
    <t>BARRANQUILLA-TURBACO</t>
  </si>
  <si>
    <t>BOGOTA-TUNJA</t>
  </si>
  <si>
    <t>BARBOSA-TUNJA</t>
  </si>
  <si>
    <t>YOPAL-TUNJA</t>
  </si>
  <si>
    <t>IBAGUE-MANIZALES</t>
  </si>
  <si>
    <t>BARRANQUILLA-MANIZALES</t>
  </si>
  <si>
    <t>RIOHACHA-VALLEDUPAR</t>
  </si>
  <si>
    <t>MANIZALES-QUIBDO</t>
  </si>
  <si>
    <t>POPAYAN-QUIBDO</t>
  </si>
  <si>
    <t>RIOHACHA-QUIBDO</t>
  </si>
  <si>
    <t>PASTO-QUIBDO</t>
  </si>
  <si>
    <t>IPIALES-QUIBDO</t>
  </si>
  <si>
    <t>PEREIRA-QUIBDO</t>
  </si>
  <si>
    <t>IBAGUE-QUIBDO</t>
  </si>
  <si>
    <t>IBAGUE-RIOHACHA</t>
  </si>
  <si>
    <t>CUCUTA-SANTA MARTA</t>
  </si>
  <si>
    <t>FLORENCIA-VILLAVICENCIO</t>
  </si>
  <si>
    <t>NEIVA-VILLAVICENCIO</t>
  </si>
  <si>
    <t>MEDELLIN-VILLAVICENCIO</t>
  </si>
  <si>
    <t>CUCUTA-VILLAVICENCIO</t>
  </si>
  <si>
    <t>IBAGUE-VILLAVICENCIO</t>
  </si>
  <si>
    <t>PUERTO BOYACA-MEDELLIN</t>
  </si>
  <si>
    <t>FLORENCIA-MEDELLIN</t>
  </si>
  <si>
    <t>RIOHACHA-MEDELLIN</t>
  </si>
  <si>
    <t>IPIALES-MEDELLIN</t>
  </si>
  <si>
    <t>ARMENIA-MEDELLIN</t>
  </si>
  <si>
    <t>SINCELEJO-MEDELLIN</t>
  </si>
  <si>
    <t>BARRANQUILLA-MEDELLIN</t>
  </si>
  <si>
    <t>PEREIRA-IPIALES</t>
  </si>
  <si>
    <t>CARTAGENA-CUCUTA</t>
  </si>
  <si>
    <t>IPIALES-CUCUTA</t>
  </si>
  <si>
    <t>BUCARAMANGA-TOLEDO</t>
  </si>
  <si>
    <t>FLORENCIA-ARMENIA</t>
  </si>
  <si>
    <t>RIOHACHA-ARMENIA</t>
  </si>
  <si>
    <t>VILLAVICENCIO-ARMENIA</t>
  </si>
  <si>
    <t>IBAGUE-ARMENIA</t>
  </si>
  <si>
    <t>RIOHACHA-PEREIRA</t>
  </si>
  <si>
    <t>CUCUTA-PEREIRA</t>
  </si>
  <si>
    <t>SINCELEJO-PEREIRA</t>
  </si>
  <si>
    <t>BARRANQUILLA-PEREIRA</t>
  </si>
  <si>
    <t>NEIVA-BUCARAMANGA</t>
  </si>
  <si>
    <t>SINCELEJO-BUCARAMANGA</t>
  </si>
  <si>
    <t>IBAGUE-BUCARAMANGA</t>
  </si>
  <si>
    <t>BOGOTA-BARBOSA</t>
  </si>
  <si>
    <t>SANTA MARTA-BARRANCABERMEJA</t>
  </si>
  <si>
    <t>VILLAVICENCIO-BARRANCABERMEJA</t>
  </si>
  <si>
    <t>IBAGUE-BARRANCABERMEJA</t>
  </si>
  <si>
    <t>NEIVA-CALI</t>
  </si>
  <si>
    <t>RIOHACHA-CALI</t>
  </si>
  <si>
    <t>SINCELEJO-CALI</t>
  </si>
  <si>
    <t>BARRANQUILLA-CALI</t>
  </si>
  <si>
    <t>CALI-TULUA</t>
  </si>
  <si>
    <t>MONTERIA-ARAUCA</t>
  </si>
  <si>
    <t>VILLAVICENCIO-ARAUCA</t>
  </si>
  <si>
    <t>SINCELEJO-ARAUCA</t>
  </si>
  <si>
    <t>CUCUTA-BARRANQUILLA</t>
  </si>
  <si>
    <t>BARRANCABERMEJA-BARRANQUILLA</t>
  </si>
  <si>
    <t>MEDELLIN-YOPAL</t>
  </si>
  <si>
    <t>APARTADO-YOPAL</t>
  </si>
  <si>
    <t>IBAGUE-YOPAL</t>
  </si>
  <si>
    <t>NEIVA-PUERTO ASIS</t>
  </si>
  <si>
    <t>BARRANQUILLA-PUERTO ASIS</t>
  </si>
  <si>
    <t>LA MESA-BOGOTA</t>
  </si>
  <si>
    <t>RIOSUCIO-BOGOTA</t>
  </si>
  <si>
    <t>VALLEDUPAR-BOGOTA</t>
  </si>
  <si>
    <t>MAICAO-BOGOTA</t>
  </si>
  <si>
    <t>CUCUTA-BOGOTA</t>
  </si>
  <si>
    <t>ARAUCA-BOGOTA</t>
  </si>
  <si>
    <t>RIOHACHA-CARTAGENA</t>
  </si>
  <si>
    <t>IPIALES-CARTAGENA</t>
  </si>
  <si>
    <t>BUCARAMANGA-CARTAGENA</t>
  </si>
  <si>
    <t>CALI-CARTAGENA</t>
  </si>
  <si>
    <t>ARAUCA-CARTAGENA</t>
  </si>
  <si>
    <t>PUERTO ASIS-CARTAGENA</t>
  </si>
  <si>
    <t>PENSILVANIA-MANIZALES</t>
  </si>
  <si>
    <t>POPAYAN-MANIZALES</t>
  </si>
  <si>
    <t>NEIVA-MANIZALES</t>
  </si>
  <si>
    <t>RIOHACHA-MANIZALES</t>
  </si>
  <si>
    <t>BUCARAMANGA-MANIZALES</t>
  </si>
  <si>
    <t>SINCELEJO-MANIZALES</t>
  </si>
  <si>
    <t>YOPAL-MANIZALES</t>
  </si>
  <si>
    <t>SAN ANDRES DE TUMACO-FLORENCIA</t>
  </si>
  <si>
    <t>IBAGUE-EL DONCELLO</t>
  </si>
  <si>
    <t>BARRANQUILLA-POPAYAN</t>
  </si>
  <si>
    <t>MANIZALES-VALLEDUPAR</t>
  </si>
  <si>
    <t>SANTA MARTA-AGUSTIN CODAZZI</t>
  </si>
  <si>
    <t>VILLAVICENCIO-VALLEDUPAR</t>
  </si>
  <si>
    <t>BUCARAMANGA-VALLEDUPAR</t>
  </si>
  <si>
    <t>FUNDACION-BOSCONIA</t>
  </si>
  <si>
    <t>APARTADO-MONTERIA</t>
  </si>
  <si>
    <t>ARMENIA-MONTERIA</t>
  </si>
  <si>
    <t>BARRANCABERMEJA-MONTERIA</t>
  </si>
  <si>
    <t>SINCELEJO-QUIBDO</t>
  </si>
  <si>
    <t>BARRANQUILLA-QUIBDO</t>
  </si>
  <si>
    <t>SAN ANDRES DE TUMACO-NEIVA</t>
  </si>
  <si>
    <t>PEREIRA-NEIVA</t>
  </si>
  <si>
    <t>FLORENCIA-RIOHACHA</t>
  </si>
  <si>
    <t>BARRANCABERMEJA-RIOHACHA</t>
  </si>
  <si>
    <t>BUCARAMANGA-EL BANCO</t>
  </si>
  <si>
    <t>BARRANQUILLA-EL BANCO</t>
  </si>
  <si>
    <t>MANIZALES-VILLAVICENCIO</t>
  </si>
  <si>
    <t>QUIBDO-VILLAVICENCIO</t>
  </si>
  <si>
    <t>RIOHACHA-VILLAVICENCIO</t>
  </si>
  <si>
    <t>SANTA MARTA-VILLAVICENCIO</t>
  </si>
  <si>
    <t>PEREIRA-VILLAVICENCIO</t>
  </si>
  <si>
    <t>PASTO-MEDELLIN</t>
  </si>
  <si>
    <t>RIOHACHA-PASTO</t>
  </si>
  <si>
    <t>BARRANQUILLA-PASTO</t>
  </si>
  <si>
    <t>RIOHACHA-IPIALES</t>
  </si>
  <si>
    <t>RIOHACHA-SAN ANDRES DE TUMACO</t>
  </si>
  <si>
    <t>CALI-SAN ANDRES DE TUMACO</t>
  </si>
  <si>
    <t>RIOHACHA-CUCUTA</t>
  </si>
  <si>
    <t>IBAGUE-CUCUTA</t>
  </si>
  <si>
    <t>FLORENCIA-APARTADO</t>
  </si>
  <si>
    <t>POPAYAN-APARTADO</t>
  </si>
  <si>
    <t>NEIVA-APARTADO</t>
  </si>
  <si>
    <t>VILLAVICENCIO-APARTADO</t>
  </si>
  <si>
    <t>MONTERIA-SAN JUAN DE URABA</t>
  </si>
  <si>
    <t>SINCELEJO-ARMENIA</t>
  </si>
  <si>
    <t>VALLEDUPAR-PEREIRA</t>
  </si>
  <si>
    <t>SANTA MARTA-PEREIRA</t>
  </si>
  <si>
    <t>PEREIRA-PUEBLO RICO</t>
  </si>
  <si>
    <t>VILLAVICENCIO-BUCARAMANGA</t>
  </si>
  <si>
    <t>CALI-BARRANCABERMEJA</t>
  </si>
  <si>
    <t>BOGOTA-SINCELEJO</t>
  </si>
  <si>
    <t>CUCUTA-SINCELEJO</t>
  </si>
  <si>
    <t>MONTERIA-CALI</t>
  </si>
  <si>
    <t>VILLAVICENCIO-CALI</t>
  </si>
  <si>
    <t>CARTAGO-TULUA</t>
  </si>
  <si>
    <t>SANTA MARTA-ARAUCA</t>
  </si>
  <si>
    <t>BUCARAMANGA-ARAUCA</t>
  </si>
  <si>
    <t>IBAGUE-ARAUCA</t>
  </si>
  <si>
    <t>CUCUTA-ARAUQUITA</t>
  </si>
  <si>
    <t>IBAGUE-BARRANQUILLA</t>
  </si>
  <si>
    <t>MANIZALES-PUERTO ASIS</t>
  </si>
  <si>
    <t>SINCELEJO-BARRANQUILLA</t>
  </si>
  <si>
    <t>DOSQUEBRADAS-BOGOTA</t>
  </si>
  <si>
    <t>FLORENCIA-BOGOTA</t>
  </si>
  <si>
    <t>PUERTO RICO-BOGOTA</t>
  </si>
  <si>
    <t>PENSILVANIA-LA DORADA</t>
  </si>
  <si>
    <t>LA PLATA-BOGOTA</t>
  </si>
  <si>
    <t>SANTA MARTA-BOGOTA</t>
  </si>
  <si>
    <t>TIBU-BOGOTA</t>
  </si>
  <si>
    <t>LA TEBAIDA-BOGOTA</t>
  </si>
  <si>
    <t>CARTAGO-BOGOTA</t>
  </si>
  <si>
    <t>BARRANQUILLA-BOGOTA</t>
  </si>
  <si>
    <t>MORROA-CARTAGENA</t>
  </si>
  <si>
    <t>VALLEDUPAR-EL CARMEN DE BOLIVAR</t>
  </si>
  <si>
    <t>BOGOTA-MACANAL</t>
  </si>
  <si>
    <t>BUCARAMANGA-SOGAMOSO</t>
  </si>
  <si>
    <t>CALI-CHINCHINA</t>
  </si>
  <si>
    <t>LA DORADA-PENSILVANIA</t>
  </si>
  <si>
    <t>MEDELLIN-RIOSUCIO</t>
  </si>
  <si>
    <t>IBAGUE-FLORENCIA</t>
  </si>
  <si>
    <t>PASTO-POPAYAN</t>
  </si>
  <si>
    <t>SANTA MARTA-AGUACHICA</t>
  </si>
  <si>
    <t>BARRANCABERMEJA-AGUACHICA</t>
  </si>
  <si>
    <t>MEDELLIN-VALLEDUPAR</t>
  </si>
  <si>
    <t>VALLEDUPAR-EL COPEY</t>
  </si>
  <si>
    <t>VALLEDUPAR-SAN MARTIN</t>
  </si>
  <si>
    <t>MONTERIA-LA APARTADA</t>
  </si>
  <si>
    <t>SINCELEJO-LA APARTADA</t>
  </si>
  <si>
    <t>BARRANQUILLA-LA APARTADA</t>
  </si>
  <si>
    <t>MEDELLIN-PLANETA RICA</t>
  </si>
  <si>
    <t>NEIVA-AGRADO</t>
  </si>
  <si>
    <t>SINCELEJO-SANTA MARTA</t>
  </si>
  <si>
    <t>ANORI-MEDELLIN</t>
  </si>
  <si>
    <t>MUTATA-MEDELLIN</t>
  </si>
  <si>
    <t>NECOCLI-MEDELLIN</t>
  </si>
  <si>
    <t>CUCUTA-ABREGO</t>
  </si>
  <si>
    <t>YOPAL-BUCARAMANGA</t>
  </si>
  <si>
    <t>BUCARAMANGA-GUADALUPE</t>
  </si>
  <si>
    <t>BOGOTA-SABANA DE TORRES</t>
  </si>
  <si>
    <t>VALLEDUPAR-SINCELEJO</t>
  </si>
  <si>
    <t>BARRANQUILLA-COVEÑAS</t>
  </si>
  <si>
    <t>PEREIRA-IBAGUE</t>
  </si>
  <si>
    <t>CALI-MOCOA</t>
  </si>
  <si>
    <t>VILLA DE SAN DIEGO DE UBATE-BOGOTA</t>
  </si>
  <si>
    <t>SAN ANDRES DE TUMACO-POPAYAN</t>
  </si>
  <si>
    <t>FLORENCIA-QUIBDO</t>
  </si>
  <si>
    <t>NEIVA-QUIBDO</t>
  </si>
  <si>
    <t>SAN ANDRES DE TUMACO-QUIBDO</t>
  </si>
  <si>
    <t>VALLEDUPAR-APARTADO</t>
  </si>
  <si>
    <t>ARMENIA-APARTADO</t>
  </si>
  <si>
    <t>SAN ANDRES DE TUMACO-PEREIRA</t>
  </si>
  <si>
    <t>NEIVA-BARRANCABERMEJA</t>
  </si>
  <si>
    <t>YOPAL-BARRANCABERMEJA</t>
  </si>
  <si>
    <t>APARTADO-BARRANQUILLA</t>
  </si>
  <si>
    <t>PEREIRA-YOPAL</t>
  </si>
  <si>
    <t>IPIALES-POPAYAN</t>
  </si>
  <si>
    <t>CUCUTA-QUIBDO</t>
  </si>
  <si>
    <t>BARRANCABERMEJA-QUIBDO</t>
  </si>
  <si>
    <t>ARMENIA-SANTA MARTA</t>
  </si>
  <si>
    <t>FLORENCIA-PASTO</t>
  </si>
  <si>
    <t>BARRANCABERMEJA-APARTADO</t>
  </si>
  <si>
    <t>CUCUTA-BARBOSA</t>
  </si>
  <si>
    <t>APARTADO-CALI</t>
  </si>
  <si>
    <t>PEREIRA-ARAUCA</t>
  </si>
  <si>
    <t>BOGOTA-POPAYAN</t>
  </si>
  <si>
    <t>BOGOTA-AGUACHICA</t>
  </si>
  <si>
    <t>BOGOTA-MONTERIA</t>
  </si>
  <si>
    <t>BOGOTA-PLANETA RICA</t>
  </si>
  <si>
    <t>BOGOTA-QUIBDO</t>
  </si>
  <si>
    <t>BOGOTA-GARZON</t>
  </si>
  <si>
    <t>TESALIA</t>
  </si>
  <si>
    <t>BOGOTA-TESALIA</t>
  </si>
  <si>
    <t>BOGOTA-RIOHACHA</t>
  </si>
  <si>
    <t>BOGOTA-IPIALES</t>
  </si>
  <si>
    <t>BOGOTA-SAN ANDRES DE TUMACO</t>
  </si>
  <si>
    <t>BOGOTA-PAMPLONA</t>
  </si>
  <si>
    <t>BOGOTA-PUERTO WILCHES</t>
  </si>
  <si>
    <t>BOGOTA-PUERTO ASIS</t>
  </si>
  <si>
    <t>CARTAGENA-FLORENCIA</t>
  </si>
  <si>
    <t>CARTAGENA-POPAYAN</t>
  </si>
  <si>
    <t>CARTAGENA-LA APARTADA</t>
  </si>
  <si>
    <t>CARTAGENA-QUIBDO</t>
  </si>
  <si>
    <t>CARTAGENA-NEIVA</t>
  </si>
  <si>
    <t>CARTAGENA-VILLAVICENCIO</t>
  </si>
  <si>
    <t>CARTAGENA-PASTO</t>
  </si>
  <si>
    <t>CARTAGENA-SAN ANDRES DE TUMACO</t>
  </si>
  <si>
    <t>CARTAGENA-APARTADO</t>
  </si>
  <si>
    <t>CARTAGENA-BARRANCABERMEJA</t>
  </si>
  <si>
    <t>SAN MARCOS</t>
  </si>
  <si>
    <t>CARTAGENA-SAN MARCOS</t>
  </si>
  <si>
    <t>CARTAGENA-YOPAL</t>
  </si>
  <si>
    <t>EL CARMEN DE BOLIVAR-BUCARAMANGA</t>
  </si>
  <si>
    <t>TUNJA-PUERTO BOYACA</t>
  </si>
  <si>
    <t>AGUADAS</t>
  </si>
  <si>
    <t>MANIZALES-AGUADAS</t>
  </si>
  <si>
    <t>MANIZALES-RIOSUCIO</t>
  </si>
  <si>
    <t>MANIZALES-MONTERIA</t>
  </si>
  <si>
    <t>AGUADAS-MANIZALES</t>
  </si>
  <si>
    <t>MANIZALES-SANTA MARTA</t>
  </si>
  <si>
    <t>MANIZALES-PASTO</t>
  </si>
  <si>
    <t>MANIZALES-IPIALES</t>
  </si>
  <si>
    <t>MANIZALES-SAN ANDRES DE TUMACO</t>
  </si>
  <si>
    <t>MANIZALES-CUCUTA</t>
  </si>
  <si>
    <t>LA VIRGINIA</t>
  </si>
  <si>
    <t>MANIZALES-LA VIRGINIA</t>
  </si>
  <si>
    <t>MANIZALES-ARAUCA</t>
  </si>
  <si>
    <t>FLORENCIA-CARTAGENA</t>
  </si>
  <si>
    <t>FLORENCIA-POPAYAN</t>
  </si>
  <si>
    <t>FLORENCIA-VALLEDUPAR</t>
  </si>
  <si>
    <t>FLORENCIA-MONTERIA</t>
  </si>
  <si>
    <t>FLORENCIA-SANTA MARTA</t>
  </si>
  <si>
    <t>FLORENCIA-IPIALES</t>
  </si>
  <si>
    <t>FLORENCIA-CUCUTA</t>
  </si>
  <si>
    <t>FLORENCIA-PEREIRA</t>
  </si>
  <si>
    <t>FLORENCIA-BUCARAMANGA</t>
  </si>
  <si>
    <t>FLORENCIA-BARRANCABERMEJA</t>
  </si>
  <si>
    <t>FLORENCIA-SINCELEJO</t>
  </si>
  <si>
    <t>FLORENCIA-CALI</t>
  </si>
  <si>
    <t>FLORENCIA-ARAUCA</t>
  </si>
  <si>
    <t>FLORENCIA-BARRANQUILLA</t>
  </si>
  <si>
    <t>POPAYAN-BOGOTA</t>
  </si>
  <si>
    <t>POPAYAN-CARTAGENA</t>
  </si>
  <si>
    <t>POPAYAN-FLORENCIA</t>
  </si>
  <si>
    <t>POPAYAN-VALLEDUPAR</t>
  </si>
  <si>
    <t>POPAYAN-MONTERIA</t>
  </si>
  <si>
    <t>POPAYAN-NEIVA</t>
  </si>
  <si>
    <t>POPAYAN-PITALITO</t>
  </si>
  <si>
    <t>POPAYAN-RIOHACHA</t>
  </si>
  <si>
    <t>POPAYAN-SANTA MARTA</t>
  </si>
  <si>
    <t>POPAYAN-VILLAVICENCIO</t>
  </si>
  <si>
    <t>POPAYAN-CUCUTA</t>
  </si>
  <si>
    <t>POPAYAN-ARMENIA</t>
  </si>
  <si>
    <t>POPAYAN-BUCARAMANGA</t>
  </si>
  <si>
    <t>POPAYAN-BARRANCABERMEJA</t>
  </si>
  <si>
    <t>POPAYAN-SINCELEJO</t>
  </si>
  <si>
    <t>POPAYAN-IBAGUE</t>
  </si>
  <si>
    <t>POPAYAN-ARAUCA</t>
  </si>
  <si>
    <t>POPAYAN-YOPAL</t>
  </si>
  <si>
    <t>POPAYAN-PUERTO ASIS</t>
  </si>
  <si>
    <t>MIRANDA</t>
  </si>
  <si>
    <t>MIRANDA-CALI</t>
  </si>
  <si>
    <t>AGUACHICA-BOGOTA</t>
  </si>
  <si>
    <t>VALLEDUPAR-FLORENCIA</t>
  </si>
  <si>
    <t>VALLEDUPAR-POPAYAN</t>
  </si>
  <si>
    <t>VALLEDUPAR-MONTERIA</t>
  </si>
  <si>
    <t>VALLEDUPAR-QUIBDO</t>
  </si>
  <si>
    <t>VALLEDUPAR-NEIVA</t>
  </si>
  <si>
    <t>VALLEDUPAR-PASTO</t>
  </si>
  <si>
    <t>VALLEDUPAR-IPIALES</t>
  </si>
  <si>
    <t>VALLEDUPAR-SAN ANDRES DE TUMACO</t>
  </si>
  <si>
    <t>VALLEDUPAR-CUCUTA</t>
  </si>
  <si>
    <t>VALLEDUPAR-ARMENIA</t>
  </si>
  <si>
    <t>VALLEDUPAR-BARRANCABERMEJA</t>
  </si>
  <si>
    <t>VALLEDUPAR-IBAGUE</t>
  </si>
  <si>
    <t>VALLEDUPAR-CALI</t>
  </si>
  <si>
    <t>VALLEDUPAR-ARAUCA</t>
  </si>
  <si>
    <t>VALLEDUPAR-YOPAL</t>
  </si>
  <si>
    <t>VALLEDUPAR-PUERTO ASIS</t>
  </si>
  <si>
    <t>MONTERIA-BOGOTA</t>
  </si>
  <si>
    <t>MONTERIA-MANIZALES</t>
  </si>
  <si>
    <t>MONTERIA-FLORENCIA</t>
  </si>
  <si>
    <t>MONTERIA-POPAYAN</t>
  </si>
  <si>
    <t>MONTERIA-VALLEDUPAR</t>
  </si>
  <si>
    <t>MONTERIA-QUIBDO</t>
  </si>
  <si>
    <t>MONTERIA-NEIVA</t>
  </si>
  <si>
    <t>MONTERIA-RIOHACHA</t>
  </si>
  <si>
    <t>MONTERIA-SANTA MARTA</t>
  </si>
  <si>
    <t>MONTERIA-VILLAVICENCIO</t>
  </si>
  <si>
    <t>MONTERIA-PASTO</t>
  </si>
  <si>
    <t>MONTERIA-IPIALES</t>
  </si>
  <si>
    <t>MONTERIA-SAN ANDRES DE TUMACO</t>
  </si>
  <si>
    <t>MONTERIA-CUCUTA</t>
  </si>
  <si>
    <t>MONTERIA-PEREIRA</t>
  </si>
  <si>
    <t>MONTERIA-IBAGUE</t>
  </si>
  <si>
    <t>MONTERIA-YOPAL</t>
  </si>
  <si>
    <t>MONTERIA-PUERTO ASIS</t>
  </si>
  <si>
    <t>LA APARTADA-CARTAGENA</t>
  </si>
  <si>
    <t>LORICA-MEDELLIN</t>
  </si>
  <si>
    <t>MONTELIBANO-BUCARAMANGA</t>
  </si>
  <si>
    <t>PLANETA RICA-BOGOTA</t>
  </si>
  <si>
    <t>QUIBDO-BOGOTA</t>
  </si>
  <si>
    <t>QUIBDO-CARTAGENA</t>
  </si>
  <si>
    <t>QUIBDO-VALLEDUPAR</t>
  </si>
  <si>
    <t>QUIBDO-MONTERIA</t>
  </si>
  <si>
    <t>QUIBDO-SANTA MARTA</t>
  </si>
  <si>
    <t>QUIBDO-APARTADO</t>
  </si>
  <si>
    <t>QUIBDO-BUCARAMANGA</t>
  </si>
  <si>
    <t>QUIBDO-ARAUCA</t>
  </si>
  <si>
    <t>QUIBDO-YOPAL</t>
  </si>
  <si>
    <t>QUIBDO-PUERTO ASIS</t>
  </si>
  <si>
    <t>NEIVA-CARTAGENA</t>
  </si>
  <si>
    <t>NEIVA-POPAYAN</t>
  </si>
  <si>
    <t>NEIVA-VALLEDUPAR</t>
  </si>
  <si>
    <t>NEIVA-MONTERIA</t>
  </si>
  <si>
    <t>SUAZA</t>
  </si>
  <si>
    <t>NEIVA-SUAZA</t>
  </si>
  <si>
    <t>NEIVA-RIOHACHA</t>
  </si>
  <si>
    <t>NEIVA-SANTA MARTA</t>
  </si>
  <si>
    <t>NEIVA-MEDELLIN</t>
  </si>
  <si>
    <t>NEIVA-PASTO</t>
  </si>
  <si>
    <t>NEIVA-IPIALES</t>
  </si>
  <si>
    <t>NEIVA-CUCUTA</t>
  </si>
  <si>
    <t>NEIVA-ARMENIA</t>
  </si>
  <si>
    <t>NEIVA-SINCELEJO</t>
  </si>
  <si>
    <t>NEIVA-IBAGUE</t>
  </si>
  <si>
    <t>NEIVA-ARAUCA</t>
  </si>
  <si>
    <t>NEIVA-BARRANQUILLA</t>
  </si>
  <si>
    <t>GARZON-BOGOTA</t>
  </si>
  <si>
    <t>PITALITO-POPAYAN</t>
  </si>
  <si>
    <t>PITALITO-CALI</t>
  </si>
  <si>
    <t>SUAZA-NEIVA</t>
  </si>
  <si>
    <t>TESALIA-BOGOTA</t>
  </si>
  <si>
    <t>RIOHACHA-BOGOTA</t>
  </si>
  <si>
    <t>RIOHACHA-POPAYAN</t>
  </si>
  <si>
    <t>RIOHACHA-MONTERIA</t>
  </si>
  <si>
    <t>RIOHACHA-NEIVA</t>
  </si>
  <si>
    <t>MANAURE</t>
  </si>
  <si>
    <t>RIOHACHA-MANAURE</t>
  </si>
  <si>
    <t>RIOHACHA-APARTADO</t>
  </si>
  <si>
    <t>RIOHACHA-BUCARAMANGA</t>
  </si>
  <si>
    <t>RIOHACHA-SINCELEJO</t>
  </si>
  <si>
    <t>RIOHACHA-ARAUCA</t>
  </si>
  <si>
    <t>RIOHACHA-YOPAL</t>
  </si>
  <si>
    <t>RIOHACHA-PUERTO ASIS</t>
  </si>
  <si>
    <t>MANAURE-RIOHACHA</t>
  </si>
  <si>
    <t>SANTA MARTA-MANIZALES</t>
  </si>
  <si>
    <t>SANTA MARTA-FLORENCIA</t>
  </si>
  <si>
    <t>SANTA MARTA-POPAYAN</t>
  </si>
  <si>
    <t>SANTA MARTA-MONTERIA</t>
  </si>
  <si>
    <t>SANTA MARTA-QUIBDO</t>
  </si>
  <si>
    <t>SANTA MARTA-NEIVA</t>
  </si>
  <si>
    <t>SANTA MARTA-MEDELLIN</t>
  </si>
  <si>
    <t>SANTA MARTA-PASTO</t>
  </si>
  <si>
    <t>SANTA MARTA-IPIALES</t>
  </si>
  <si>
    <t>SANTA MARTA-SAN ANDRES DE TUMACO</t>
  </si>
  <si>
    <t>SANTA MARTA-APARTADO</t>
  </si>
  <si>
    <t>SANTA MARTA-IBAGUE</t>
  </si>
  <si>
    <t>SANTA MARTA-CALI</t>
  </si>
  <si>
    <t>SANTA MARTA-YOPAL</t>
  </si>
  <si>
    <t>SANTA MARTA-PUERTO ASIS</t>
  </si>
  <si>
    <t>VILLAVICENCIO-CARTAGENA</t>
  </si>
  <si>
    <t>VILLAVICENCIO-POPAYAN</t>
  </si>
  <si>
    <t>VILLAVICENCIO-MONTERIA</t>
  </si>
  <si>
    <t>VILLAVICENCIO-IPIALES</t>
  </si>
  <si>
    <t>VILLAVICENCIO-SAN ANDRES DE TUMACO</t>
  </si>
  <si>
    <t>VILLAVICENCIO-SINCELEJO</t>
  </si>
  <si>
    <t>VILLAVICENCIO-BARRANQUILLA</t>
  </si>
  <si>
    <t>VILLAVICENCIO-PUERTO ASIS</t>
  </si>
  <si>
    <t>MEDELLIN-LORICA</t>
  </si>
  <si>
    <t>MEDELLIN-NEIVA</t>
  </si>
  <si>
    <t>MEDELLIN-SANTA MARTA</t>
  </si>
  <si>
    <t>MEDELLIN-SAN ANDRES DE TUMACO</t>
  </si>
  <si>
    <t>ARBOLETES</t>
  </si>
  <si>
    <t>MEDELLIN-ARBOLETES</t>
  </si>
  <si>
    <t>MEDELLIN-CIMITARRA</t>
  </si>
  <si>
    <t>MEDELLIN-COROZAL</t>
  </si>
  <si>
    <t>MEDELLIN-IBAGUE</t>
  </si>
  <si>
    <t>MEDELLIN-ARAUCA</t>
  </si>
  <si>
    <t>MEDELLIN-PUERTO ASIS</t>
  </si>
  <si>
    <t>PASTO-CARTAGENA</t>
  </si>
  <si>
    <t>PASTO-MANIZALES</t>
  </si>
  <si>
    <t>PASTO-VALLEDUPAR</t>
  </si>
  <si>
    <t>PASTO-MONTERIA</t>
  </si>
  <si>
    <t>PASTO-NEIVA</t>
  </si>
  <si>
    <t>PASTO-SANTA MARTA</t>
  </si>
  <si>
    <t>PASTO-LA UNION</t>
  </si>
  <si>
    <t>PASTO-CUCUTA</t>
  </si>
  <si>
    <t>PASTO-ARMENIA</t>
  </si>
  <si>
    <t>PASTO-BUCARAMANGA</t>
  </si>
  <si>
    <t>PASTO-BARRANCABERMEJA</t>
  </si>
  <si>
    <t>PASTO-SINCELEJO</t>
  </si>
  <si>
    <t>PASTO-IBAGUE</t>
  </si>
  <si>
    <t>PASTO-ARAUCA</t>
  </si>
  <si>
    <t>PASTO-YOPAL</t>
  </si>
  <si>
    <t>PASTO-ORITO</t>
  </si>
  <si>
    <t>PASTO-PUERTO ASIS</t>
  </si>
  <si>
    <t>IPIALES-BOGOTA</t>
  </si>
  <si>
    <t>IPIALES-MANIZALES</t>
  </si>
  <si>
    <t>IPIALES-FLORENCIA</t>
  </si>
  <si>
    <t>IPIALES-VALLEDUPAR</t>
  </si>
  <si>
    <t>IPIALES-MONTERIA</t>
  </si>
  <si>
    <t>IPIALES-NEIVA</t>
  </si>
  <si>
    <t>IPIALES-SANTA MARTA</t>
  </si>
  <si>
    <t>IPIALES-VILLAVICENCIO</t>
  </si>
  <si>
    <t>IPIALES-APARTADO</t>
  </si>
  <si>
    <t>IPIALES-ARMENIA</t>
  </si>
  <si>
    <t>IPIALES-BUCARAMANGA</t>
  </si>
  <si>
    <t>IPIALES-BARRANCABERMEJA</t>
  </si>
  <si>
    <t>IPIALES-SINCELEJO</t>
  </si>
  <si>
    <t>IPIALES-IBAGUE</t>
  </si>
  <si>
    <t>IPIALES-ARAUCA</t>
  </si>
  <si>
    <t>IPIALES-BARRANQUILLA</t>
  </si>
  <si>
    <t>IPIALES-YOPAL</t>
  </si>
  <si>
    <t>IPIALES-PUERTO ASIS</t>
  </si>
  <si>
    <t>LA UNION-PASTO</t>
  </si>
  <si>
    <t>SAN ANDRES DE TUMACO-BOGOTA</t>
  </si>
  <si>
    <t>SAN ANDRES DE TUMACO-CARTAGENA</t>
  </si>
  <si>
    <t>SAN ANDRES DE TUMACO-MANIZALES</t>
  </si>
  <si>
    <t>SAN ANDRES DE TUMACO-VALLEDUPAR</t>
  </si>
  <si>
    <t>SAN ANDRES DE TUMACO-MONTERIA</t>
  </si>
  <si>
    <t>SAN ANDRES DE TUMACO-SANTA MARTA</t>
  </si>
  <si>
    <t>SAN ANDRES DE TUMACO-VILLAVICENCIO</t>
  </si>
  <si>
    <t>SAN ANDRES DE TUMACO-MEDELLIN</t>
  </si>
  <si>
    <t>SAN ANDRES DE TUMACO-CUCUTA</t>
  </si>
  <si>
    <t>SAN ANDRES DE TUMACO-APARTADO</t>
  </si>
  <si>
    <t>SAN ANDRES DE TUMACO-ARMENIA</t>
  </si>
  <si>
    <t>SAN ANDRES DE TUMACO-BUCARAMANGA</t>
  </si>
  <si>
    <t>SAN ANDRES DE TUMACO-BARRANCABERMEJA</t>
  </si>
  <si>
    <t>SAN ANDRES DE TUMACO-SINCELEJO</t>
  </si>
  <si>
    <t>SAN ANDRES DE TUMACO-IBAGUE</t>
  </si>
  <si>
    <t>SAN ANDRES DE TUMACO-ARAUCA</t>
  </si>
  <si>
    <t>SAN ANDRES DE TUMACO-BARRANQUILLA</t>
  </si>
  <si>
    <t>SAN ANDRES DE TUMACO-YOPAL</t>
  </si>
  <si>
    <t>SAN ANDRES DE TUMACO-PUERTO ASIS</t>
  </si>
  <si>
    <t>CUCUTA-MANIZALES</t>
  </si>
  <si>
    <t>CUCUTA-FLORENCIA</t>
  </si>
  <si>
    <t>CUCUTA-POPAYAN</t>
  </si>
  <si>
    <t>CUCUTA-VALLEDUPAR</t>
  </si>
  <si>
    <t>CUCUTA-MONTERIA</t>
  </si>
  <si>
    <t>CUCUTA-NEIVA</t>
  </si>
  <si>
    <t>CUCUTA-PASTO</t>
  </si>
  <si>
    <t>CUCUTA-SAN ANDRES DE TUMACO</t>
  </si>
  <si>
    <t>CUCUTA-TOLEDO</t>
  </si>
  <si>
    <t>CUCUTA-ARMENIA</t>
  </si>
  <si>
    <t>CUCUTA-BARRANCABERMEJA</t>
  </si>
  <si>
    <t>CUCUTA-CALI</t>
  </si>
  <si>
    <t>CUCUTA-YOPAL</t>
  </si>
  <si>
    <t>CUCUTA-PUERTO ASIS</t>
  </si>
  <si>
    <t>APARTADO-CARTAGENA</t>
  </si>
  <si>
    <t>PAMPLONA-BOGOTA</t>
  </si>
  <si>
    <t>APARTADO-QUIBDO</t>
  </si>
  <si>
    <t>APARTADO-RIOHACHA</t>
  </si>
  <si>
    <t>APARTADO-SANTA MARTA</t>
  </si>
  <si>
    <t>APARTADO-IPIALES</t>
  </si>
  <si>
    <t>APARTADO-SAN ANDRES DE TUMACO</t>
  </si>
  <si>
    <t>APARTADO-PEREIRA</t>
  </si>
  <si>
    <t>APARTADO-BUCARAMANGA</t>
  </si>
  <si>
    <t>APARTADO-SINCELEJO</t>
  </si>
  <si>
    <t>APARTADO-IBAGUE</t>
  </si>
  <si>
    <t>APARTADO-PUERTO ASIS</t>
  </si>
  <si>
    <t>TOLEDO-CUCUTA</t>
  </si>
  <si>
    <t>ARBOLETES-MEDELLIN</t>
  </si>
  <si>
    <t>ARMENIA-POPAYAN</t>
  </si>
  <si>
    <t>ARMENIA-VALLEDUPAR</t>
  </si>
  <si>
    <t>ARMENIA-NEIVA</t>
  </si>
  <si>
    <t>ARMENIA-PASTO</t>
  </si>
  <si>
    <t>ARMENIA-IPIALES</t>
  </si>
  <si>
    <t>ARMENIA-SAN ANDRES DE TUMACO</t>
  </si>
  <si>
    <t>ARMENIA-CUCUTA</t>
  </si>
  <si>
    <t>ARMENIA-SANTA ROSA DE CABAL</t>
  </si>
  <si>
    <t>ARMENIA-BUCARAMANGA</t>
  </si>
  <si>
    <t>ARMENIA-PUERTO ASIS</t>
  </si>
  <si>
    <t>PEREIRA-FLORENCIA</t>
  </si>
  <si>
    <t>PEREIRA-MONTERIA</t>
  </si>
  <si>
    <t>PEREIRA-APARTADO</t>
  </si>
  <si>
    <t>PEREIRA-BUCARAMANGA</t>
  </si>
  <si>
    <t>DOSQUEBRADAS-CALI</t>
  </si>
  <si>
    <t>PEREIRA-PUERTO ASIS</t>
  </si>
  <si>
    <t>LA VIRGINIA-MANIZALES</t>
  </si>
  <si>
    <t>SANTA ROSA DE CABAL-ARMENIA</t>
  </si>
  <si>
    <t>BUCARAMANGA-EL CARMEN DE BOLIVAR</t>
  </si>
  <si>
    <t>BUCARAMANGA-FLORENCIA</t>
  </si>
  <si>
    <t>BUCARAMANGA-POPAYAN</t>
  </si>
  <si>
    <t>BUCARAMANGA-MONTELIBANO</t>
  </si>
  <si>
    <t>BUCARAMANGA-QUIBDO</t>
  </si>
  <si>
    <t>BUCARAMANGA-RIOHACHA</t>
  </si>
  <si>
    <t>BUCARAMANGA-PASTO</t>
  </si>
  <si>
    <t>BUCARAMANGA-IPIALES</t>
  </si>
  <si>
    <t>BUCARAMANGA-SAN ANDRES DE TUMACO</t>
  </si>
  <si>
    <t>BUCARAMANGA-APARTADO</t>
  </si>
  <si>
    <t>BUCARAMANGA-ARMENIA</t>
  </si>
  <si>
    <t>BUCARAMANGA-PEREIRA</t>
  </si>
  <si>
    <t>FLORIDABLANCA</t>
  </si>
  <si>
    <t>BUCARAMANGA-FLORIDABLANCA</t>
  </si>
  <si>
    <t>BUCARAMANGA-CALI</t>
  </si>
  <si>
    <t>BUCARAMANGA-PUERTO ASIS</t>
  </si>
  <si>
    <t>CIMITARRA-MEDELLIN</t>
  </si>
  <si>
    <t>FLORIDABLANCA-BUCARAMANGA</t>
  </si>
  <si>
    <t>PUERTO WILCHES-BOGOTA</t>
  </si>
  <si>
    <t>BARRANCABERMEJA-CARTAGENA</t>
  </si>
  <si>
    <t>BARRANCABERMEJA-FLORENCIA</t>
  </si>
  <si>
    <t>BARRANCABERMEJA-POPAYAN</t>
  </si>
  <si>
    <t>BARRANCABERMEJA-VALLEDUPAR</t>
  </si>
  <si>
    <t>BARRANCABERMEJA-PASTO</t>
  </si>
  <si>
    <t>BARRANCABERMEJA-IPIALES</t>
  </si>
  <si>
    <t>BARRANCABERMEJA-SAN ANDRES DE TUMACO</t>
  </si>
  <si>
    <t>BARRANCABERMEJA-CUCUTA</t>
  </si>
  <si>
    <t>BARRANCABERMEJA-SINCELEJO</t>
  </si>
  <si>
    <t>BARRANCABERMEJA-PUERTO ASIS</t>
  </si>
  <si>
    <t>SINCELEJO-FLORENCIA</t>
  </si>
  <si>
    <t>SINCELEJO-POPAYAN</t>
  </si>
  <si>
    <t>SINCELEJO-NEIVA</t>
  </si>
  <si>
    <t>SINCELEJO-RIOHACHA</t>
  </si>
  <si>
    <t>SINCELEJO-VILLAVICENCIO</t>
  </si>
  <si>
    <t>SINCELEJO-PASTO</t>
  </si>
  <si>
    <t>SINCELEJO-IPIALES</t>
  </si>
  <si>
    <t>SINCELEJO-SAN ANDRES DE TUMACO</t>
  </si>
  <si>
    <t>SINCELEJO-APARTADO</t>
  </si>
  <si>
    <t>SINCELEJO-BARRANCABERMEJA</t>
  </si>
  <si>
    <t>SINCELEJO-IBAGUE</t>
  </si>
  <si>
    <t>SINCELEJO-YOPAL</t>
  </si>
  <si>
    <t>SINCELEJO-PUERTO ASIS</t>
  </si>
  <si>
    <t>COROZAL-MEDELLIN</t>
  </si>
  <si>
    <t>SAN MARCOS-CARTAGENA</t>
  </si>
  <si>
    <t>IBAGUE-POPAYAN</t>
  </si>
  <si>
    <t>IBAGUE-VALLEDUPAR</t>
  </si>
  <si>
    <t>IBAGUE-MONTERIA</t>
  </si>
  <si>
    <t>IBAGUE-NEIVA</t>
  </si>
  <si>
    <t>IBAGUE-SANTA MARTA</t>
  </si>
  <si>
    <t>IBAGUE-MEDELLIN</t>
  </si>
  <si>
    <t>IBAGUE-PASTO</t>
  </si>
  <si>
    <t>IBAGUE-IPIALES</t>
  </si>
  <si>
    <t>IBAGUE-SAN ANDRES DE TUMACO</t>
  </si>
  <si>
    <t>IBAGUE-APARTADO</t>
  </si>
  <si>
    <t>IBAGUE-SINCELEJO</t>
  </si>
  <si>
    <t>IBAGUE-CALI</t>
  </si>
  <si>
    <t>IBAGUE-PUERTO ASIS</t>
  </si>
  <si>
    <t>CALI-FLORENCIA</t>
  </si>
  <si>
    <t>CALI-MIRANDA</t>
  </si>
  <si>
    <t>CALI-VALLEDUPAR</t>
  </si>
  <si>
    <t>CALI-PITALITO</t>
  </si>
  <si>
    <t>CALI-SANTA MARTA</t>
  </si>
  <si>
    <t>CALI-CUCUTA</t>
  </si>
  <si>
    <t>CALI-DOSQUEBRADAS</t>
  </si>
  <si>
    <t>CALI-BUCARAMANGA</t>
  </si>
  <si>
    <t>CALI-IBAGUE</t>
  </si>
  <si>
    <t>CALI-ARAUCA</t>
  </si>
  <si>
    <t>CALI-ORITO</t>
  </si>
  <si>
    <t>CALI-PUERTO ASIS</t>
  </si>
  <si>
    <t>VALLE DEL CAUCA</t>
  </si>
  <si>
    <t>EL CERRITO</t>
  </si>
  <si>
    <t>EL CERRITO-CALI</t>
  </si>
  <si>
    <t>PALMIRA-TULUA</t>
  </si>
  <si>
    <t>TULUA-PALMIRA</t>
  </si>
  <si>
    <t>ARAUCA-MANIZALES</t>
  </si>
  <si>
    <t>ARAUCA-FLORENCIA</t>
  </si>
  <si>
    <t>ARAUCA-POPAYAN</t>
  </si>
  <si>
    <t>ARAUCA-VALLEDUPAR</t>
  </si>
  <si>
    <t>ARAUCA-QUIBDO</t>
  </si>
  <si>
    <t>ARAUCA-NEIVA</t>
  </si>
  <si>
    <t>ARAUCA-RIOHACHA</t>
  </si>
  <si>
    <t>ARAUCA-MEDELLIN</t>
  </si>
  <si>
    <t>ARAUCA-PASTO</t>
  </si>
  <si>
    <t>ARAUCA-IPIALES</t>
  </si>
  <si>
    <t>ARAUCA-SAN ANDRES DE TUMACO</t>
  </si>
  <si>
    <t>ARAUCA-CALI</t>
  </si>
  <si>
    <t>BARRANQUILLA-FLORENCIA</t>
  </si>
  <si>
    <t>ARAUCA-BARRANQUILLA</t>
  </si>
  <si>
    <t>ARAUCA-PUERTO ASIS</t>
  </si>
  <si>
    <t>BARRANQUILLA-NEIVA</t>
  </si>
  <si>
    <t>BARRANQUILLA-VILLAVICENCIO</t>
  </si>
  <si>
    <t>BARRANQUILLA-IPIALES</t>
  </si>
  <si>
    <t>BARRANQUILLA-SAN ANDRES DE TUMACO</t>
  </si>
  <si>
    <t>BARRANQUILLA-ARAUCA</t>
  </si>
  <si>
    <t>BARRANQUILLA-YOPAL</t>
  </si>
  <si>
    <t>YOPAL-CARTAGENA</t>
  </si>
  <si>
    <t>YOPAL-POPAYAN</t>
  </si>
  <si>
    <t>YOPAL-VALLEDUPAR</t>
  </si>
  <si>
    <t>YOPAL-MONTERIA</t>
  </si>
  <si>
    <t>YOPAL-QUIBDO</t>
  </si>
  <si>
    <t>YOPAL-RIOHACHA</t>
  </si>
  <si>
    <t>YOPAL-SANTA MARTA</t>
  </si>
  <si>
    <t>YOPAL-PASTO</t>
  </si>
  <si>
    <t>YOPAL-IPIALES</t>
  </si>
  <si>
    <t>YOPAL-SAN ANDRES DE TUMACO</t>
  </si>
  <si>
    <t>YOPAL-CUCUTA</t>
  </si>
  <si>
    <t>YOPAL-SINCELEJO</t>
  </si>
  <si>
    <t>YOPAL-BARRANQUILLA</t>
  </si>
  <si>
    <t>YOPAL-PUERTO ASIS</t>
  </si>
  <si>
    <t>ORITO-PASTO</t>
  </si>
  <si>
    <t>ORITO-CALI</t>
  </si>
  <si>
    <t>PUERTO ASIS-BOGOTA</t>
  </si>
  <si>
    <t>PUERTO ASIS-POPAYAN</t>
  </si>
  <si>
    <t>PUERTO ASIS-VALLEDUPAR</t>
  </si>
  <si>
    <t>PUERTO ASIS-MONTERIA</t>
  </si>
  <si>
    <t>PUERTO ASIS-QUIBDO</t>
  </si>
  <si>
    <t>PUERTO ASIS-RIOHACHA</t>
  </si>
  <si>
    <t>PUERTO ASIS-SANTA MARTA</t>
  </si>
  <si>
    <t>PUERTO ASIS-VILLAVICENCIO</t>
  </si>
  <si>
    <t>PUERTO ASIS-MEDELLIN</t>
  </si>
  <si>
    <t>PUERTO ASIS-IPIALES</t>
  </si>
  <si>
    <t>PUERTO ASIS-SAN ANDRES DE TUMACO</t>
  </si>
  <si>
    <t>PUERTO ASIS-CUCUTA</t>
  </si>
  <si>
    <t>PUERTO ASIS-APARTADO</t>
  </si>
  <si>
    <t>PUERTO ASIS-ARMENIA</t>
  </si>
  <si>
    <t>PUERTO ASIS-PEREIRA</t>
  </si>
  <si>
    <t>PUERTO ASIS-BUCARAMANGA</t>
  </si>
  <si>
    <t>PUERTO ASIS-BARRANCABERMEJA</t>
  </si>
  <si>
    <t>PUERTO ASIS-SINCELEJO</t>
  </si>
  <si>
    <t>PUERTO ASIS-IBAGUE</t>
  </si>
  <si>
    <t>PUERTO ASIS-CALI</t>
  </si>
  <si>
    <t>PUERTO ASIS-ARAUCA</t>
  </si>
  <si>
    <t>PUERTO ASIS-YOPAL</t>
  </si>
  <si>
    <t>LENGUAZAQUE</t>
  </si>
  <si>
    <t>BOGOTA-LENGUAZAQUE</t>
  </si>
  <si>
    <t>PUERTO ASIS-PASTO</t>
  </si>
  <si>
    <t>LA MACARENA</t>
  </si>
  <si>
    <t>VILLAVICENCIO-LA MACARENA</t>
  </si>
  <si>
    <t>LA MACARENA-VILLAVICENCIO</t>
  </si>
  <si>
    <t>RIO VIEJO</t>
  </si>
  <si>
    <t>BOGOTA-RIO VIEJO</t>
  </si>
  <si>
    <t>BOGOTÁ, D.C.</t>
  </si>
  <si>
    <t>GUADALAJARA DE BUGA</t>
  </si>
  <si>
    <t>BOGOTÁ, D.C. - GUADALAJARA DE BUGA</t>
  </si>
  <si>
    <t>BOGOTÁ</t>
  </si>
  <si>
    <t>GUADALAJARA DE BUGA - BOGOTÁ, D.C.</t>
  </si>
  <si>
    <t>VALLEDUPAR - PLANETA RICA</t>
  </si>
  <si>
    <t>PLANETA RICA - VALLEDUPAR</t>
  </si>
  <si>
    <t>MEDELLÍN</t>
  </si>
  <si>
    <t>BOGOTÁ, D.C. - TUNJA</t>
  </si>
  <si>
    <t>BARRANCAS</t>
  </si>
  <si>
    <t>BARRANQUILLA - BARRANCAS</t>
  </si>
  <si>
    <t>BARRANCAS - BARRANQUILLA</t>
  </si>
  <si>
    <t>SAN CARLOS DE GUAROA</t>
  </si>
  <si>
    <t>APARTADÓ</t>
  </si>
  <si>
    <t>PUERTO GAITÁN</t>
  </si>
  <si>
    <t>BOGOTÁ, D.C. - PUERTO GAITÁN</t>
  </si>
  <si>
    <t>PUERTO GAITÁN - BOGOTÁ, D.C.</t>
  </si>
  <si>
    <t xml:space="preserve">TOLEDO </t>
  </si>
  <si>
    <t xml:space="preserve">CUCUTA - TOLEDO </t>
  </si>
  <si>
    <t>PUERTO LÓPEZ</t>
  </si>
  <si>
    <t>VILLAVICENCIO - PUERTO LÓPEZ</t>
  </si>
  <si>
    <t>PUERTO LÓPEZ - VILLAVICENCIO</t>
  </si>
  <si>
    <t>Bolivar</t>
  </si>
  <si>
    <t>SUCRE</t>
  </si>
  <si>
    <t>MAGANGUE - SINCELEJO</t>
  </si>
  <si>
    <t>BARICHARA</t>
  </si>
  <si>
    <t>BARRANCAS - VALLEDUPAR</t>
  </si>
  <si>
    <t>NEIVA - FLORENCIA</t>
  </si>
  <si>
    <t>FLORENCIA - NEIVA</t>
  </si>
  <si>
    <t>ORTEGA</t>
  </si>
  <si>
    <t>ORTEGA - BOGOTÁ, D.C.</t>
  </si>
  <si>
    <t>APARTADO - TURBO</t>
  </si>
  <si>
    <t>TURBO - APARTADO</t>
  </si>
  <si>
    <t>URUMITA</t>
  </si>
  <si>
    <t>RIOHACHA - URUMITA</t>
  </si>
  <si>
    <t>URUMITA - RIOHACHA</t>
  </si>
  <si>
    <t>BARRANCABERMEJA-CIMITARRA</t>
  </si>
  <si>
    <t>YOPAL-TAURAMENA</t>
  </si>
  <si>
    <t>TAURAMENA-YOPAL</t>
  </si>
  <si>
    <t>APARTADO-CAREPA</t>
  </si>
  <si>
    <t>GIRARDOT</t>
  </si>
  <si>
    <t>Bogota D. C.</t>
  </si>
  <si>
    <t>Cundmamarca</t>
  </si>
  <si>
    <t>GIRARCOT</t>
  </si>
  <si>
    <t>Caqueta</t>
  </si>
  <si>
    <t>Doncello</t>
  </si>
  <si>
    <t>Florencia</t>
  </si>
  <si>
    <t>Cuncinamarca</t>
  </si>
  <si>
    <t>MADRID</t>
  </si>
  <si>
    <t>ZIPAQUIRA</t>
  </si>
  <si>
    <t>SABANAGRANDE</t>
  </si>
  <si>
    <t>CASANARE</t>
  </si>
  <si>
    <t>INFLACIÓN</t>
  </si>
  <si>
    <t>VILLAGARZON</t>
  </si>
  <si>
    <t>NEIVA-VILLAGARZON</t>
  </si>
  <si>
    <t>PASTO-VILLAGARZON</t>
  </si>
  <si>
    <t>VILLAGARZON-PASTO</t>
  </si>
  <si>
    <t>VILLAGARZON-NEIVA</t>
  </si>
  <si>
    <t>BOGOTA-SAN CARLOS DE GUAROA</t>
  </si>
  <si>
    <t>SAN CARLOS DE GUAROA-BOGOTA</t>
  </si>
  <si>
    <t>MEDELLIN-LA APARTADA</t>
  </si>
  <si>
    <t>LA APARTADA-MEDELLIN</t>
  </si>
  <si>
    <t>SARAVENA-YOPAL</t>
  </si>
  <si>
    <t>YOPAL-SARAVENA</t>
  </si>
  <si>
    <t>PELAYA-BUCARAMANGA</t>
  </si>
  <si>
    <t>BUCARAMANGA-PELAYA</t>
  </si>
  <si>
    <t>BUCARAMANGA-BARICHARA</t>
  </si>
  <si>
    <t>SAN ALBERTO-PIEDECUESTA</t>
  </si>
  <si>
    <t>PIEDECUESTA-SAN ALBERTO</t>
  </si>
  <si>
    <t>Q (Cantidad de Trayectos, Pomedio mensual 2019,2020,2021)</t>
  </si>
  <si>
    <t>TARIFA POSITIVA</t>
  </si>
  <si>
    <t>VALOR TOTAL OFERTA DE RUTAS</t>
  </si>
  <si>
    <t>Monteria</t>
  </si>
  <si>
    <t>Riohacha</t>
  </si>
  <si>
    <t>Sincenlejo</t>
  </si>
  <si>
    <t>Tunja</t>
  </si>
  <si>
    <t>Villavicencio</t>
  </si>
  <si>
    <t>Tumaco</t>
  </si>
  <si>
    <t>Caucasia</t>
  </si>
  <si>
    <t>Pitalito</t>
  </si>
  <si>
    <t>San Andres</t>
  </si>
  <si>
    <t>Codigo Departamento2</t>
  </si>
  <si>
    <t>Codigo Municipio 3</t>
  </si>
  <si>
    <r>
      <t xml:space="preserve">Valores Unitarios Ofertados sobre la </t>
    </r>
    <r>
      <rPr>
        <b/>
        <u/>
        <sz val="12"/>
        <color theme="0"/>
        <rFont val="Arial"/>
        <family val="2"/>
      </rPr>
      <t>TARIFA POSITIVA</t>
    </r>
    <r>
      <rPr>
        <b/>
        <sz val="12"/>
        <color theme="0"/>
        <rFont val="Arial"/>
        <family val="2"/>
      </rPr>
      <t xml:space="preserve">
P 
(Precio Ofertado)</t>
    </r>
  </si>
  <si>
    <r>
      <t xml:space="preserve">Resultado de la Multiplicación  entre el valor unitario ofertado (P) y la Catidad de trayectos dados por POSITIVA </t>
    </r>
    <r>
      <rPr>
        <sz val="12"/>
        <color theme="0"/>
        <rFont val="Arial"/>
        <family val="2"/>
      </rPr>
      <t>(Q)</t>
    </r>
    <r>
      <rPr>
        <b/>
        <sz val="12"/>
        <color theme="0"/>
        <rFont val="Arial"/>
        <family val="2"/>
      </rPr>
      <t xml:space="preserve">
P*Q </t>
    </r>
  </si>
  <si>
    <t>SAN VICENTE DEL CAGUAN-NEIVA</t>
  </si>
  <si>
    <t>NEIVA-SAN VICENTE DEL CAGUAN</t>
  </si>
  <si>
    <t>CIMITARRA-BARRANCABERMEJA</t>
  </si>
  <si>
    <t>GIRARDOT-BOGOTA</t>
  </si>
  <si>
    <t>BOGOTA-GIRARCOT</t>
  </si>
  <si>
    <t>Doncello-Florencia</t>
  </si>
  <si>
    <t>Florencia-Doncello</t>
  </si>
  <si>
    <t>MADRID-BOGOTA</t>
  </si>
  <si>
    <t>BOGOTA-MADRID</t>
  </si>
  <si>
    <t>ZIPAQUIRA-BOGOTA</t>
  </si>
  <si>
    <t>BOGOTA-ZIPAQUIRA</t>
  </si>
  <si>
    <t>CAREPA-APARTADO</t>
  </si>
  <si>
    <t>SAN GIL-PIEDECUESTA</t>
  </si>
  <si>
    <t>PIEDECUESTA-SAN GIL</t>
  </si>
  <si>
    <t>PAIPA-TUNJA</t>
  </si>
  <si>
    <t>TUNJA-PAIPA</t>
  </si>
  <si>
    <t>EL DONCELLO-NEIVA</t>
  </si>
  <si>
    <t>NEIVA-EL DONCELLO</t>
  </si>
  <si>
    <t>SABANAGRANDE-BARRANQUILLA</t>
  </si>
  <si>
    <t>BARRANQUILLA-SABANAGRANDE</t>
  </si>
  <si>
    <t>RIONEGRO-MEDELLIN</t>
  </si>
  <si>
    <t>MEDELLIN-RIONEGRO</t>
  </si>
  <si>
    <t>PUERTO BOYACA-TUNJA</t>
  </si>
  <si>
    <t>CHIQUINQUIRA-TUNJA</t>
  </si>
  <si>
    <t>TUNJA-CHIQUINQUIRA</t>
  </si>
  <si>
    <t>TUNJA-VILLANUEVA</t>
  </si>
  <si>
    <t>VILLANUEVA-TUNJA</t>
  </si>
  <si>
    <t>LENGUAZAQUE-BOGOTA</t>
  </si>
  <si>
    <t>TARIFAS RUTAS INTERMUNICIPALES</t>
  </si>
  <si>
    <t>FORMATO 2 FORMATO TÉCNICO ECONÓMICO</t>
  </si>
  <si>
    <t>TARIFA  SENCILLA BAJA 
P*Q</t>
  </si>
  <si>
    <t xml:space="preserve"> TARIFA DOBLE 
BAJA
 P*Q
</t>
  </si>
  <si>
    <t xml:space="preserve"> TARIFA SENCILLA ALTA 
P*Q
</t>
  </si>
  <si>
    <t xml:space="preserve"> TARIFA DOBLE 
ALTA 
P*Q
</t>
  </si>
  <si>
    <t>Resultado de la Multiplicación  entre el valor unitario ofertado por el Oferente (P) y la Catidad de hospedajes dada por POSITIVA (Q)</t>
  </si>
  <si>
    <t>TARIFAS DE HOTELES</t>
  </si>
  <si>
    <t>Columna1</t>
  </si>
  <si>
    <t>TARIFA  SENCILLA BAJA 
Ofertada 
P</t>
  </si>
  <si>
    <t> TARIFA DOBLE BAJA 
Ofertada
 P</t>
  </si>
  <si>
    <t> TARIFA SENCILLA ALTA
 Ofertada 
P</t>
  </si>
  <si>
    <t> TARIFA DOBLE
 ALTA
 Ofertada 
P</t>
  </si>
  <si>
    <t>VALOR TOTAL OFERTA HOTELES</t>
  </si>
  <si>
    <t>Número de tiquetes nacionales ida y vuelta, de cortesía, ofertados por cada 100 tiquetes ida y vuelta a nivel nacional, autorizados.</t>
  </si>
  <si>
    <t>NÚMERO DE TIQUETES DE CORTESÍA</t>
  </si>
  <si>
    <t>ALIMENTACIÓN</t>
  </si>
  <si>
    <t>ALMUERZO</t>
  </si>
  <si>
    <t>CENA</t>
  </si>
  <si>
    <t>TARIFA</t>
  </si>
  <si>
    <t>TARIFA TEMPORADA ALTA</t>
  </si>
  <si>
    <t>Para Fiscalía, se reconocerá hasta $35.000 para almuerzo y cena. En temporada alta se reconocerá hasta $44.000.</t>
  </si>
  <si>
    <t>Estas tarifas son antes de impuestos.</t>
  </si>
  <si>
    <t>El valor de las tarifas relacioandas a continuación serán negociadas durante la ejecución del contrato una vez cese la emergencia sanitaria decretada por el gobierno nacional.</t>
  </si>
  <si>
    <t>La tarifa para estos servicios es la siguiente: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</si>
</sst>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-&quot;$&quot;* #,##0_-;\-&quot;$&quot;* #,##0_-;_-&quot;$&quot;* &quot;-&quot;_-;_-@_-"/>
    <numFmt numFmtId="165" formatCode="_-&quot;$&quot;* #,##0_-;\-&quot;$&quot;* #,##0_-;_-&quot;$&quot;* &quot;-&quot;??_-;_-@_-"/>
    <numFmt numFmtId="166" formatCode="_(&quot;$&quot;\ * #,##0.00_);_(&quot;$&quot;\ * \(#,##0.00\);_(&quot;$&quot;\ * &quot;-&quot;??_);_(@_)"/>
    <numFmt numFmtId="167" formatCode="#,##0_ ;\-#,##0\ "/>
  </numFmts>
  <fonts count="3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Arial"/>
      <family val="2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E7D3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6">
    <xf numFmtId="0" fontId="0" fillId="0" borderId="0"/>
    <xf numFmtId="0" fontId="11" fillId="0" borderId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8" fillId="0" borderId="0" xfId="0" applyFont="1" applyFill="1"/>
    <xf numFmtId="10" fontId="0" fillId="0" borderId="0" xfId="0" applyNumberFormat="1"/>
    <xf numFmtId="0" fontId="2" fillId="0" borderId="1" xfId="0" applyFont="1" applyFill="1" applyBorder="1"/>
    <xf numFmtId="0" fontId="16" fillId="0" borderId="0" xfId="0" applyFont="1" applyFill="1" applyAlignment="1">
      <alignment horizontal="center"/>
    </xf>
    <xf numFmtId="164" fontId="16" fillId="0" borderId="0" xfId="3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1" fontId="14" fillId="0" borderId="0" xfId="0" applyNumberFormat="1" applyFont="1" applyFill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0" fontId="10" fillId="0" borderId="0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0" xfId="3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64" fontId="17" fillId="0" borderId="0" xfId="3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0" xfId="0" applyFont="1" applyFill="1" applyBorder="1"/>
    <xf numFmtId="0" fontId="24" fillId="4" borderId="11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center"/>
    </xf>
    <xf numFmtId="0" fontId="24" fillId="4" borderId="11" xfId="0" applyFont="1" applyFill="1" applyBorder="1"/>
    <xf numFmtId="0" fontId="15" fillId="4" borderId="5" xfId="0" applyFont="1" applyFill="1" applyBorder="1" applyAlignment="1">
      <alignment horizontal="center" vertical="center"/>
    </xf>
    <xf numFmtId="165" fontId="15" fillId="4" borderId="6" xfId="0" applyNumberFormat="1" applyFont="1" applyFill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165" fontId="15" fillId="4" borderId="7" xfId="0" applyNumberFormat="1" applyFont="1" applyFill="1" applyBorder="1" applyAlignment="1" applyProtection="1">
      <alignment horizontal="center" vertical="center"/>
      <protection locked="0"/>
    </xf>
    <xf numFmtId="9" fontId="25" fillId="0" borderId="0" xfId="4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Border="1"/>
    <xf numFmtId="0" fontId="26" fillId="6" borderId="0" xfId="0" applyFont="1" applyFill="1" applyBorder="1"/>
    <xf numFmtId="0" fontId="27" fillId="6" borderId="0" xfId="0" applyFont="1" applyFill="1" applyBorder="1" applyAlignment="1">
      <alignment horizontal="center" vertical="center" wrapText="1"/>
    </xf>
    <xf numFmtId="41" fontId="24" fillId="0" borderId="17" xfId="5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9" fillId="0" borderId="0" xfId="0" applyFont="1" applyFill="1"/>
    <xf numFmtId="167" fontId="14" fillId="0" borderId="0" xfId="5" applyNumberFormat="1" applyFont="1" applyFill="1" applyBorder="1" applyProtection="1">
      <protection locked="0"/>
    </xf>
    <xf numFmtId="3" fontId="14" fillId="0" borderId="0" xfId="0" applyNumberFormat="1" applyFont="1" applyFill="1" applyBorder="1"/>
    <xf numFmtId="3" fontId="2" fillId="0" borderId="0" xfId="0" applyNumberFormat="1" applyFont="1" applyFill="1" applyBorder="1"/>
    <xf numFmtId="41" fontId="6" fillId="0" borderId="0" xfId="5" applyFont="1" applyFill="1" applyBorder="1" applyProtection="1">
      <protection locked="0"/>
    </xf>
    <xf numFmtId="41" fontId="6" fillId="0" borderId="0" xfId="5" applyFont="1" applyFill="1" applyBorder="1"/>
    <xf numFmtId="0" fontId="22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4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164" fontId="24" fillId="4" borderId="11" xfId="3" applyFont="1" applyFill="1" applyBorder="1" applyAlignment="1">
      <alignment horizontal="right"/>
    </xf>
    <xf numFmtId="164" fontId="24" fillId="4" borderId="12" xfId="3" applyFont="1" applyFill="1" applyBorder="1" applyAlignment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</cellXfs>
  <cellStyles count="6">
    <cellStyle name="Millares [0]" xfId="5" builtinId="6"/>
    <cellStyle name="Moneda [0]" xfId="3" builtinId="7"/>
    <cellStyle name="Moneda 2" xfId="2" xr:uid="{985F8FFC-AB72-E04C-9811-7891997B2D44}"/>
    <cellStyle name="Normal" xfId="0" builtinId="0"/>
    <cellStyle name="Normal 2" xfId="1" xr:uid="{00000000-0005-0000-0000-000001000000}"/>
    <cellStyle name="Porcentaje" xfId="4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#,##0_ ;\-#,##0\ 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2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E7D39"/>
      <color rgb="FFDDE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206376</xdr:colOff>
      <xdr:row>10</xdr:row>
      <xdr:rowOff>116417</xdr:rowOff>
    </xdr:from>
    <xdr:to>
      <xdr:col>1</xdr:col>
      <xdr:colOff>396876</xdr:colOff>
      <xdr:row>10</xdr:row>
      <xdr:rowOff>354542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543" y="306917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9F9999-E757-984C-908B-A3F9D89A7DCE}" name="Tabla2" displayName="Tabla2" ref="A11:O106" totalsRowShown="0" headerRowDxfId="33" dataDxfId="32">
  <autoFilter ref="A11:O106" xr:uid="{A79F9999-E757-984C-908B-A3F9D89A7DCE}"/>
  <tableColumns count="15">
    <tableColumn id="1" xr3:uid="{CFAB8C20-7AD0-1E45-AD33-1BC79C640FA8}" name="MUNICIPIO" dataDxfId="31"/>
    <tableColumn id="2" xr3:uid="{C934E116-883F-6148-93A0-11E641E8BEAA}" name="Columna1"/>
    <tableColumn id="3" xr3:uid="{BF1CFC65-90D0-D041-A1EF-CE2B1D9282FA}" name="TARIFA  SENCILLA BAJA _x000a_Ofertada _x000a_(P)" dataDxfId="30" dataCellStyle="Moneda [0]"/>
    <tableColumn id="4" xr3:uid="{ABD7790E-CCBC-A54D-8C82-EA91BF29230D}" name=" TARIFA DOBLE BAJA _x000a_Ofertada_x000a_ (P)_x000a_" dataDxfId="29" dataCellStyle="Moneda [0]"/>
    <tableColumn id="5" xr3:uid="{DF22C198-2091-4E4E-9848-1D316B8D3315}" name=" TARIFA SENCILLA ALTA_x000a_ Ofertada _x000a_(P)_x000a_" dataDxfId="28" dataCellStyle="Moneda [0]"/>
    <tableColumn id="6" xr3:uid="{A940D2DE-01FF-614C-9254-B3CC2AB82A22}" name=" TARIFA DOBLE_x000a_ ALTA_x000a_ Ofertada _x000a_(P)_x000a_" dataDxfId="27" dataCellStyle="Moneda [0]"/>
    <tableColumn id="7" xr3:uid="{C132D926-5E08-894E-A923-679BCA9906A5}" name="Q_x000a_ (Cantidad)_x000a_Hospedajes)" dataDxfId="26"/>
    <tableColumn id="8" xr3:uid="{E45C8BE3-7F69-F94A-BB6D-E04598C5D782}" name="TARIFA  SENCILLA BAJA _x000a_Ofertada _x000a_P" dataDxfId="25" dataCellStyle="Millares [0]"/>
    <tableColumn id="9" xr3:uid="{7898B104-EFA6-E24A-9A7A-5FD07D5E96AF}" name=" TARIFA DOBLE BAJA _x000a_Ofertada_x000a_ P" dataDxfId="24" dataCellStyle="Millares [0]"/>
    <tableColumn id="10" xr3:uid="{E5BCF1A1-7CAC-7E48-9E67-402F852ABFCA}" name=" TARIFA SENCILLA ALTA_x000a_ Ofertada _x000a_P" dataDxfId="23" dataCellStyle="Millares [0]"/>
    <tableColumn id="11" xr3:uid="{7F5ED67D-ECFB-2C44-AF68-E4964AB55FBE}" name=" TARIFA DOBLE_x000a_ ALTA_x000a_ Ofertada _x000a_P" dataDxfId="22" dataCellStyle="Millares [0]"/>
    <tableColumn id="12" xr3:uid="{0F3173A2-BAB4-C242-9583-FF8223BEA419}" name="TARIFA  SENCILLA BAJA _x000a_P*Q" dataDxfId="21" dataCellStyle="Millares [0]">
      <calculatedColumnFormula>Tabla2[[#This Row],[Q
 (Cantidad)
Hospedajes)]]*Tabla2[[#This Row],[TARIFA  SENCILLA BAJA 
Ofertada 
P]]</calculatedColumnFormula>
    </tableColumn>
    <tableColumn id="13" xr3:uid="{BDBF43CC-F962-B447-9EDC-024F586E07BC}" name=" TARIFA DOBLE _x000a_BAJA_x000a_ P*Q_x000a_" dataDxfId="20" dataCellStyle="Millares [0]">
      <calculatedColumnFormula>Tabla2[[#This Row],[Q
 (Cantidad)
Hospedajes)]]*Tabla2[[#This Row],[ TARIFA DOBLE BAJA 
Ofertada
 P]]</calculatedColumnFormula>
    </tableColumn>
    <tableColumn id="14" xr3:uid="{E4F77AE8-8F1F-5C4C-8FB7-1DEDFC7483C8}" name=" TARIFA SENCILLA ALTA _x000a_P*Q_x000a_" dataDxfId="19" dataCellStyle="Millares [0]">
      <calculatedColumnFormula>Tabla2[[#This Row],[Q
 (Cantidad)
Hospedajes)]]*Tabla2[[#This Row],[ TARIFA SENCILLA ALTA
 Ofertada 
P]]</calculatedColumnFormula>
    </tableColumn>
    <tableColumn id="15" xr3:uid="{FAB9CA5D-3703-D44F-9A79-EA4B44B687DE}" name=" TARIFA DOBLE _x000a_ALTA _x000a_P*Q_x000a_" dataDxfId="18" dataCellStyle="Millares [0]">
      <calculatedColumnFormula>Tabla2[[#This Row],[Q
 (Cantidad)
Hospedajes)]]*Tabla2[[#This Row],[ TARIFA DOBLE
 ALTA
 Ofertada 
P]]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A48427-8D19-ED41-84E7-847D6C9FA0A6}" name="Tabla1" displayName="Tabla1" ref="A8:N1473" totalsRowShown="0" headerRowDxfId="17" dataDxfId="16" tableBorderDxfId="15" totalsRowBorderDxfId="14">
  <autoFilter ref="A8:N1473" xr:uid="{9AA48427-8D19-ED41-84E7-847D6C9FA0A6}"/>
  <tableColumns count="14">
    <tableColumn id="1" xr3:uid="{09E282C3-AD8F-2544-8F0E-651D0A3DFAC4}" name="No." dataDxfId="13"/>
    <tableColumn id="2" xr3:uid="{47BC0B32-A023-D245-AF5B-73A2B228990D}" name="Codigo Departamento" dataDxfId="12"/>
    <tableColumn id="3" xr3:uid="{803F66D1-B3B8-4C4F-912E-74043C8715A0}" name="Departamento_x000a_ORIGEN" dataDxfId="11"/>
    <tableColumn id="4" xr3:uid="{2C91C2C0-99FB-F544-98A4-0C0908BF353B}" name="Codigo Municipio " dataDxfId="10"/>
    <tableColumn id="5" xr3:uid="{471D651A-1A5D-4443-970C-6C5F09F2D79E}" name="Municipio _x000a_ORIGEN" dataDxfId="9"/>
    <tableColumn id="6" xr3:uid="{86BEFD1E-BD6B-7143-88C5-9ADA7BC93467}" name="Codigo Departamento2" dataDxfId="8"/>
    <tableColumn id="7" xr3:uid="{288BAB7C-BCF9-A84A-99FD-900E36CB0E46}" name="Departamento_x000a_DESTINO" dataDxfId="7"/>
    <tableColumn id="8" xr3:uid="{4B77504A-69B1-F84B-AA83-FFAC54C9E3C9}" name="Codigo Municipio 3" dataDxfId="6"/>
    <tableColumn id="9" xr3:uid="{EC8BFFDD-B701-624C-B1EC-7BBCA631559D}" name="Municipio _x000a_DESTINO" dataDxfId="5"/>
    <tableColumn id="10" xr3:uid="{9F229DE1-2ED8-5E44-8C6F-132A13115448}" name="(RUTA)" dataDxfId="4"/>
    <tableColumn id="11" xr3:uid="{83D3B8B3-B0D4-944F-BB0C-67320CD108C5}" name="TARIFA POSITIVA" dataDxfId="3"/>
    <tableColumn id="12" xr3:uid="{0A982403-6245-834F-BA58-BB8E6DFAD7FD}" name="Q (Cantidad de Trayectos, Pomedio mensual 2019,2020,2021)" dataDxfId="2"/>
    <tableColumn id="13" xr3:uid="{FC60E7EE-5308-7740-B347-1C55718F3577}" name="Valores Unitarios Ofertados sobre la TARIFA POSITIVA_x000a_P _x000a_(Precio Ofertado)" dataDxfId="1" dataCellStyle="Millares [0]"/>
    <tableColumn id="14" xr3:uid="{DEE9F037-3F23-4D42-B188-7B86463606D5}" name="Resultado de la Multiplicación  entre el valor unitario ofertado (P) y la Catidad de trayectos dados por POSITIVA (Q)_x000a_P*Q " dataDxfId="0">
      <calculatedColumnFormula>L9*M9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6F6CB-8463-3B4F-A724-5540B1ED32A2}">
  <dimension ref="A2:O14"/>
  <sheetViews>
    <sheetView showGridLines="0" zoomScale="120" zoomScaleNormal="120" workbookViewId="0">
      <selection activeCell="K8" sqref="K8:O14"/>
    </sheetView>
  </sheetViews>
  <sheetFormatPr baseColWidth="10" defaultRowHeight="14.4" x14ac:dyDescent="0.3"/>
  <sheetData>
    <row r="2" spans="1:15" ht="23.4" x14ac:dyDescent="0.45">
      <c r="A2" s="62" t="s">
        <v>1772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</row>
    <row r="4" spans="1:15" ht="23.4" x14ac:dyDescent="0.45">
      <c r="A4" s="63" t="s">
        <v>1786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7" spans="1:15" ht="15" customHeight="1" x14ac:dyDescent="0.3">
      <c r="K7" s="55"/>
      <c r="L7" s="55"/>
      <c r="M7" s="55"/>
      <c r="N7" s="55"/>
    </row>
    <row r="8" spans="1:15" ht="15" customHeight="1" x14ac:dyDescent="0.3">
      <c r="C8" s="64" t="s">
        <v>1785</v>
      </c>
      <c r="D8" s="65"/>
      <c r="E8" s="65"/>
      <c r="F8" s="65"/>
      <c r="G8" s="65"/>
      <c r="H8" s="65"/>
      <c r="I8" s="66"/>
      <c r="K8" s="73"/>
      <c r="L8" s="74"/>
      <c r="M8" s="74"/>
      <c r="N8" s="74"/>
      <c r="O8" s="75"/>
    </row>
    <row r="9" spans="1:15" ht="15" customHeight="1" x14ac:dyDescent="0.3">
      <c r="C9" s="67"/>
      <c r="D9" s="68"/>
      <c r="E9" s="68"/>
      <c r="F9" s="68"/>
      <c r="G9" s="68"/>
      <c r="H9" s="68"/>
      <c r="I9" s="69"/>
      <c r="K9" s="76"/>
      <c r="L9" s="77"/>
      <c r="M9" s="77"/>
      <c r="N9" s="77"/>
      <c r="O9" s="78"/>
    </row>
    <row r="10" spans="1:15" ht="15" customHeight="1" x14ac:dyDescent="0.3">
      <c r="C10" s="67"/>
      <c r="D10" s="68"/>
      <c r="E10" s="68"/>
      <c r="F10" s="68"/>
      <c r="G10" s="68"/>
      <c r="H10" s="68"/>
      <c r="I10" s="69"/>
      <c r="K10" s="76"/>
      <c r="L10" s="77"/>
      <c r="M10" s="77"/>
      <c r="N10" s="77"/>
      <c r="O10" s="78"/>
    </row>
    <row r="11" spans="1:15" ht="15" customHeight="1" x14ac:dyDescent="0.3">
      <c r="C11" s="67"/>
      <c r="D11" s="68"/>
      <c r="E11" s="68"/>
      <c r="F11" s="68"/>
      <c r="G11" s="68"/>
      <c r="H11" s="68"/>
      <c r="I11" s="69"/>
      <c r="K11" s="76"/>
      <c r="L11" s="77"/>
      <c r="M11" s="77"/>
      <c r="N11" s="77"/>
      <c r="O11" s="78"/>
    </row>
    <row r="12" spans="1:15" ht="15" customHeight="1" x14ac:dyDescent="0.3">
      <c r="C12" s="67"/>
      <c r="D12" s="68"/>
      <c r="E12" s="68"/>
      <c r="F12" s="68"/>
      <c r="G12" s="68"/>
      <c r="H12" s="68"/>
      <c r="I12" s="69"/>
      <c r="K12" s="76"/>
      <c r="L12" s="77"/>
      <c r="M12" s="77"/>
      <c r="N12" s="77"/>
      <c r="O12" s="78"/>
    </row>
    <row r="13" spans="1:15" ht="15" customHeight="1" x14ac:dyDescent="0.3">
      <c r="C13" s="67"/>
      <c r="D13" s="68"/>
      <c r="E13" s="68"/>
      <c r="F13" s="68"/>
      <c r="G13" s="68"/>
      <c r="H13" s="68"/>
      <c r="I13" s="69"/>
      <c r="K13" s="76"/>
      <c r="L13" s="77"/>
      <c r="M13" s="77"/>
      <c r="N13" s="77"/>
      <c r="O13" s="78"/>
    </row>
    <row r="14" spans="1:15" ht="15" customHeight="1" x14ac:dyDescent="0.3">
      <c r="C14" s="70"/>
      <c r="D14" s="71"/>
      <c r="E14" s="71"/>
      <c r="F14" s="71"/>
      <c r="G14" s="71"/>
      <c r="H14" s="71"/>
      <c r="I14" s="72"/>
      <c r="K14" s="79"/>
      <c r="L14" s="80"/>
      <c r="M14" s="80"/>
      <c r="N14" s="80"/>
      <c r="O14" s="81"/>
    </row>
  </sheetData>
  <sheetProtection algorithmName="SHA-512" hashValue="051d1KgsTeT5Ie5/eKgrd8rxdj0ugv9VkJknzG5xw7WPhoiVsNbSWTKbE+L0l2IlLuHETLZC2BiEOaqzK+B31w==" saltValue="0iy4Pj5e/CzcwSQMMbEYdw==" spinCount="100000" sheet="1" objects="1" scenarios="1"/>
  <mergeCells count="4">
    <mergeCell ref="A2:O2"/>
    <mergeCell ref="A4:O4"/>
    <mergeCell ref="C8:I14"/>
    <mergeCell ref="K8:O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7"/>
  <sheetViews>
    <sheetView showGridLines="0" topLeftCell="B9" zoomScale="120" zoomScaleNormal="120" workbookViewId="0">
      <selection activeCell="H35" sqref="H35"/>
    </sheetView>
  </sheetViews>
  <sheetFormatPr baseColWidth="10" defaultColWidth="10.77734375" defaultRowHeight="15" x14ac:dyDescent="0.25"/>
  <cols>
    <col min="1" max="1" width="17" style="5" bestFit="1" customWidth="1"/>
    <col min="2" max="2" width="11.6640625" style="2" customWidth="1"/>
    <col min="3" max="3" width="17.33203125" style="6" customWidth="1"/>
    <col min="4" max="4" width="18.6640625" style="6" customWidth="1"/>
    <col min="5" max="5" width="16.77734375" style="6" customWidth="1"/>
    <col min="6" max="6" width="24" style="6" customWidth="1"/>
    <col min="7" max="7" width="18" style="1" customWidth="1"/>
    <col min="8" max="8" width="19.6640625" style="1" customWidth="1"/>
    <col min="9" max="9" width="20.77734375" style="1" customWidth="1"/>
    <col min="10" max="10" width="17.109375" style="1" customWidth="1"/>
    <col min="11" max="11" width="18" style="1" customWidth="1"/>
    <col min="12" max="12" width="13.44140625" style="1" customWidth="1"/>
    <col min="13" max="14" width="10.77734375" style="1"/>
    <col min="15" max="15" width="18" style="1" customWidth="1"/>
    <col min="16" max="226" width="10.77734375" style="40"/>
    <col min="227" max="227" width="17" style="40" bestFit="1" customWidth="1"/>
    <col min="228" max="228" width="8.44140625" style="40" customWidth="1"/>
    <col min="229" max="229" width="18.109375" style="40" bestFit="1" customWidth="1"/>
    <col min="230" max="230" width="13.109375" style="40" bestFit="1" customWidth="1"/>
    <col min="231" max="231" width="13.6640625" style="40" bestFit="1" customWidth="1"/>
    <col min="232" max="232" width="13.109375" style="40" customWidth="1"/>
    <col min="233" max="233" width="11.33203125" style="40" customWidth="1"/>
    <col min="234" max="234" width="19.44140625" style="40" customWidth="1"/>
    <col min="235" max="235" width="16.44140625" style="40" customWidth="1"/>
    <col min="236" max="236" width="20.77734375" style="40" customWidth="1"/>
    <col min="237" max="237" width="15.6640625" style="40" customWidth="1"/>
    <col min="238" max="238" width="17.77734375" style="40" customWidth="1"/>
    <col min="239" max="239" width="14" style="40" customWidth="1"/>
    <col min="240" max="240" width="15.109375" style="40" customWidth="1"/>
    <col min="241" max="241" width="14" style="40" customWidth="1"/>
    <col min="242" max="482" width="10.77734375" style="40"/>
    <col min="483" max="483" width="17" style="40" bestFit="1" customWidth="1"/>
    <col min="484" max="484" width="8.44140625" style="40" customWidth="1"/>
    <col min="485" max="485" width="18.109375" style="40" bestFit="1" customWidth="1"/>
    <col min="486" max="486" width="13.109375" style="40" bestFit="1" customWidth="1"/>
    <col min="487" max="487" width="13.6640625" style="40" bestFit="1" customWidth="1"/>
    <col min="488" max="488" width="13.109375" style="40" customWidth="1"/>
    <col min="489" max="489" width="11.33203125" style="40" customWidth="1"/>
    <col min="490" max="490" width="19.44140625" style="40" customWidth="1"/>
    <col min="491" max="491" width="16.44140625" style="40" customWidth="1"/>
    <col min="492" max="492" width="20.77734375" style="40" customWidth="1"/>
    <col min="493" max="493" width="15.6640625" style="40" customWidth="1"/>
    <col min="494" max="494" width="17.77734375" style="40" customWidth="1"/>
    <col min="495" max="495" width="14" style="40" customWidth="1"/>
    <col min="496" max="496" width="15.109375" style="40" customWidth="1"/>
    <col min="497" max="497" width="14" style="40" customWidth="1"/>
    <col min="498" max="738" width="10.77734375" style="40"/>
    <col min="739" max="739" width="17" style="40" bestFit="1" customWidth="1"/>
    <col min="740" max="740" width="8.44140625" style="40" customWidth="1"/>
    <col min="741" max="741" width="18.109375" style="40" bestFit="1" customWidth="1"/>
    <col min="742" max="742" width="13.109375" style="40" bestFit="1" customWidth="1"/>
    <col min="743" max="743" width="13.6640625" style="40" bestFit="1" customWidth="1"/>
    <col min="744" max="744" width="13.109375" style="40" customWidth="1"/>
    <col min="745" max="745" width="11.33203125" style="40" customWidth="1"/>
    <col min="746" max="746" width="19.44140625" style="40" customWidth="1"/>
    <col min="747" max="747" width="16.44140625" style="40" customWidth="1"/>
    <col min="748" max="748" width="20.77734375" style="40" customWidth="1"/>
    <col min="749" max="749" width="15.6640625" style="40" customWidth="1"/>
    <col min="750" max="750" width="17.77734375" style="40" customWidth="1"/>
    <col min="751" max="751" width="14" style="40" customWidth="1"/>
    <col min="752" max="752" width="15.109375" style="40" customWidth="1"/>
    <col min="753" max="753" width="14" style="40" customWidth="1"/>
    <col min="754" max="994" width="10.77734375" style="40"/>
    <col min="995" max="995" width="17" style="40" bestFit="1" customWidth="1"/>
    <col min="996" max="996" width="8.44140625" style="40" customWidth="1"/>
    <col min="997" max="997" width="18.109375" style="40" bestFit="1" customWidth="1"/>
    <col min="998" max="998" width="13.109375" style="40" bestFit="1" customWidth="1"/>
    <col min="999" max="999" width="13.6640625" style="40" bestFit="1" customWidth="1"/>
    <col min="1000" max="1000" width="13.109375" style="40" customWidth="1"/>
    <col min="1001" max="1001" width="11.33203125" style="40" customWidth="1"/>
    <col min="1002" max="1002" width="19.44140625" style="40" customWidth="1"/>
    <col min="1003" max="1003" width="16.44140625" style="40" customWidth="1"/>
    <col min="1004" max="1004" width="20.77734375" style="40" customWidth="1"/>
    <col min="1005" max="1005" width="15.6640625" style="40" customWidth="1"/>
    <col min="1006" max="1006" width="17.77734375" style="40" customWidth="1"/>
    <col min="1007" max="1007" width="14" style="40" customWidth="1"/>
    <col min="1008" max="1008" width="15.109375" style="40" customWidth="1"/>
    <col min="1009" max="1009" width="14" style="40" customWidth="1"/>
    <col min="1010" max="1250" width="10.77734375" style="40"/>
    <col min="1251" max="1251" width="17" style="40" bestFit="1" customWidth="1"/>
    <col min="1252" max="1252" width="8.44140625" style="40" customWidth="1"/>
    <col min="1253" max="1253" width="18.109375" style="40" bestFit="1" customWidth="1"/>
    <col min="1254" max="1254" width="13.109375" style="40" bestFit="1" customWidth="1"/>
    <col min="1255" max="1255" width="13.6640625" style="40" bestFit="1" customWidth="1"/>
    <col min="1256" max="1256" width="13.109375" style="40" customWidth="1"/>
    <col min="1257" max="1257" width="11.33203125" style="40" customWidth="1"/>
    <col min="1258" max="1258" width="19.44140625" style="40" customWidth="1"/>
    <col min="1259" max="1259" width="16.44140625" style="40" customWidth="1"/>
    <col min="1260" max="1260" width="20.77734375" style="40" customWidth="1"/>
    <col min="1261" max="1261" width="15.6640625" style="40" customWidth="1"/>
    <col min="1262" max="1262" width="17.77734375" style="40" customWidth="1"/>
    <col min="1263" max="1263" width="14" style="40" customWidth="1"/>
    <col min="1264" max="1264" width="15.109375" style="40" customWidth="1"/>
    <col min="1265" max="1265" width="14" style="40" customWidth="1"/>
    <col min="1266" max="1506" width="10.77734375" style="40"/>
    <col min="1507" max="1507" width="17" style="40" bestFit="1" customWidth="1"/>
    <col min="1508" max="1508" width="8.44140625" style="40" customWidth="1"/>
    <col min="1509" max="1509" width="18.109375" style="40" bestFit="1" customWidth="1"/>
    <col min="1510" max="1510" width="13.109375" style="40" bestFit="1" customWidth="1"/>
    <col min="1511" max="1511" width="13.6640625" style="40" bestFit="1" customWidth="1"/>
    <col min="1512" max="1512" width="13.109375" style="40" customWidth="1"/>
    <col min="1513" max="1513" width="11.33203125" style="40" customWidth="1"/>
    <col min="1514" max="1514" width="19.44140625" style="40" customWidth="1"/>
    <col min="1515" max="1515" width="16.44140625" style="40" customWidth="1"/>
    <col min="1516" max="1516" width="20.77734375" style="40" customWidth="1"/>
    <col min="1517" max="1517" width="15.6640625" style="40" customWidth="1"/>
    <col min="1518" max="1518" width="17.77734375" style="40" customWidth="1"/>
    <col min="1519" max="1519" width="14" style="40" customWidth="1"/>
    <col min="1520" max="1520" width="15.109375" style="40" customWidth="1"/>
    <col min="1521" max="1521" width="14" style="40" customWidth="1"/>
    <col min="1522" max="1762" width="10.77734375" style="40"/>
    <col min="1763" max="1763" width="17" style="40" bestFit="1" customWidth="1"/>
    <col min="1764" max="1764" width="8.44140625" style="40" customWidth="1"/>
    <col min="1765" max="1765" width="18.109375" style="40" bestFit="1" customWidth="1"/>
    <col min="1766" max="1766" width="13.109375" style="40" bestFit="1" customWidth="1"/>
    <col min="1767" max="1767" width="13.6640625" style="40" bestFit="1" customWidth="1"/>
    <col min="1768" max="1768" width="13.109375" style="40" customWidth="1"/>
    <col min="1769" max="1769" width="11.33203125" style="40" customWidth="1"/>
    <col min="1770" max="1770" width="19.44140625" style="40" customWidth="1"/>
    <col min="1771" max="1771" width="16.44140625" style="40" customWidth="1"/>
    <col min="1772" max="1772" width="20.77734375" style="40" customWidth="1"/>
    <col min="1773" max="1773" width="15.6640625" style="40" customWidth="1"/>
    <col min="1774" max="1774" width="17.77734375" style="40" customWidth="1"/>
    <col min="1775" max="1775" width="14" style="40" customWidth="1"/>
    <col min="1776" max="1776" width="15.109375" style="40" customWidth="1"/>
    <col min="1777" max="1777" width="14" style="40" customWidth="1"/>
    <col min="1778" max="2018" width="10.77734375" style="40"/>
    <col min="2019" max="2019" width="17" style="40" bestFit="1" customWidth="1"/>
    <col min="2020" max="2020" width="8.44140625" style="40" customWidth="1"/>
    <col min="2021" max="2021" width="18.109375" style="40" bestFit="1" customWidth="1"/>
    <col min="2022" max="2022" width="13.109375" style="40" bestFit="1" customWidth="1"/>
    <col min="2023" max="2023" width="13.6640625" style="40" bestFit="1" customWidth="1"/>
    <col min="2024" max="2024" width="13.109375" style="40" customWidth="1"/>
    <col min="2025" max="2025" width="11.33203125" style="40" customWidth="1"/>
    <col min="2026" max="2026" width="19.44140625" style="40" customWidth="1"/>
    <col min="2027" max="2027" width="16.44140625" style="40" customWidth="1"/>
    <col min="2028" max="2028" width="20.77734375" style="40" customWidth="1"/>
    <col min="2029" max="2029" width="15.6640625" style="40" customWidth="1"/>
    <col min="2030" max="2030" width="17.77734375" style="40" customWidth="1"/>
    <col min="2031" max="2031" width="14" style="40" customWidth="1"/>
    <col min="2032" max="2032" width="15.109375" style="40" customWidth="1"/>
    <col min="2033" max="2033" width="14" style="40" customWidth="1"/>
    <col min="2034" max="2274" width="10.77734375" style="40"/>
    <col min="2275" max="2275" width="17" style="40" bestFit="1" customWidth="1"/>
    <col min="2276" max="2276" width="8.44140625" style="40" customWidth="1"/>
    <col min="2277" max="2277" width="18.109375" style="40" bestFit="1" customWidth="1"/>
    <col min="2278" max="2278" width="13.109375" style="40" bestFit="1" customWidth="1"/>
    <col min="2279" max="2279" width="13.6640625" style="40" bestFit="1" customWidth="1"/>
    <col min="2280" max="2280" width="13.109375" style="40" customWidth="1"/>
    <col min="2281" max="2281" width="11.33203125" style="40" customWidth="1"/>
    <col min="2282" max="2282" width="19.44140625" style="40" customWidth="1"/>
    <col min="2283" max="2283" width="16.44140625" style="40" customWidth="1"/>
    <col min="2284" max="2284" width="20.77734375" style="40" customWidth="1"/>
    <col min="2285" max="2285" width="15.6640625" style="40" customWidth="1"/>
    <col min="2286" max="2286" width="17.77734375" style="40" customWidth="1"/>
    <col min="2287" max="2287" width="14" style="40" customWidth="1"/>
    <col min="2288" max="2288" width="15.109375" style="40" customWidth="1"/>
    <col min="2289" max="2289" width="14" style="40" customWidth="1"/>
    <col min="2290" max="2530" width="10.77734375" style="40"/>
    <col min="2531" max="2531" width="17" style="40" bestFit="1" customWidth="1"/>
    <col min="2532" max="2532" width="8.44140625" style="40" customWidth="1"/>
    <col min="2533" max="2533" width="18.109375" style="40" bestFit="1" customWidth="1"/>
    <col min="2534" max="2534" width="13.109375" style="40" bestFit="1" customWidth="1"/>
    <col min="2535" max="2535" width="13.6640625" style="40" bestFit="1" customWidth="1"/>
    <col min="2536" max="2536" width="13.109375" style="40" customWidth="1"/>
    <col min="2537" max="2537" width="11.33203125" style="40" customWidth="1"/>
    <col min="2538" max="2538" width="19.44140625" style="40" customWidth="1"/>
    <col min="2539" max="2539" width="16.44140625" style="40" customWidth="1"/>
    <col min="2540" max="2540" width="20.77734375" style="40" customWidth="1"/>
    <col min="2541" max="2541" width="15.6640625" style="40" customWidth="1"/>
    <col min="2542" max="2542" width="17.77734375" style="40" customWidth="1"/>
    <col min="2543" max="2543" width="14" style="40" customWidth="1"/>
    <col min="2544" max="2544" width="15.109375" style="40" customWidth="1"/>
    <col min="2545" max="2545" width="14" style="40" customWidth="1"/>
    <col min="2546" max="2786" width="10.77734375" style="40"/>
    <col min="2787" max="2787" width="17" style="40" bestFit="1" customWidth="1"/>
    <col min="2788" max="2788" width="8.44140625" style="40" customWidth="1"/>
    <col min="2789" max="2789" width="18.109375" style="40" bestFit="1" customWidth="1"/>
    <col min="2790" max="2790" width="13.109375" style="40" bestFit="1" customWidth="1"/>
    <col min="2791" max="2791" width="13.6640625" style="40" bestFit="1" customWidth="1"/>
    <col min="2792" max="2792" width="13.109375" style="40" customWidth="1"/>
    <col min="2793" max="2793" width="11.33203125" style="40" customWidth="1"/>
    <col min="2794" max="2794" width="19.44140625" style="40" customWidth="1"/>
    <col min="2795" max="2795" width="16.44140625" style="40" customWidth="1"/>
    <col min="2796" max="2796" width="20.77734375" style="40" customWidth="1"/>
    <col min="2797" max="2797" width="15.6640625" style="40" customWidth="1"/>
    <col min="2798" max="2798" width="17.77734375" style="40" customWidth="1"/>
    <col min="2799" max="2799" width="14" style="40" customWidth="1"/>
    <col min="2800" max="2800" width="15.109375" style="40" customWidth="1"/>
    <col min="2801" max="2801" width="14" style="40" customWidth="1"/>
    <col min="2802" max="3042" width="10.77734375" style="40"/>
    <col min="3043" max="3043" width="17" style="40" bestFit="1" customWidth="1"/>
    <col min="3044" max="3044" width="8.44140625" style="40" customWidth="1"/>
    <col min="3045" max="3045" width="18.109375" style="40" bestFit="1" customWidth="1"/>
    <col min="3046" max="3046" width="13.109375" style="40" bestFit="1" customWidth="1"/>
    <col min="3047" max="3047" width="13.6640625" style="40" bestFit="1" customWidth="1"/>
    <col min="3048" max="3048" width="13.109375" style="40" customWidth="1"/>
    <col min="3049" max="3049" width="11.33203125" style="40" customWidth="1"/>
    <col min="3050" max="3050" width="19.44140625" style="40" customWidth="1"/>
    <col min="3051" max="3051" width="16.44140625" style="40" customWidth="1"/>
    <col min="3052" max="3052" width="20.77734375" style="40" customWidth="1"/>
    <col min="3053" max="3053" width="15.6640625" style="40" customWidth="1"/>
    <col min="3054" max="3054" width="17.77734375" style="40" customWidth="1"/>
    <col min="3055" max="3055" width="14" style="40" customWidth="1"/>
    <col min="3056" max="3056" width="15.109375" style="40" customWidth="1"/>
    <col min="3057" max="3057" width="14" style="40" customWidth="1"/>
    <col min="3058" max="3298" width="10.77734375" style="40"/>
    <col min="3299" max="3299" width="17" style="40" bestFit="1" customWidth="1"/>
    <col min="3300" max="3300" width="8.44140625" style="40" customWidth="1"/>
    <col min="3301" max="3301" width="18.109375" style="40" bestFit="1" customWidth="1"/>
    <col min="3302" max="3302" width="13.109375" style="40" bestFit="1" customWidth="1"/>
    <col min="3303" max="3303" width="13.6640625" style="40" bestFit="1" customWidth="1"/>
    <col min="3304" max="3304" width="13.109375" style="40" customWidth="1"/>
    <col min="3305" max="3305" width="11.33203125" style="40" customWidth="1"/>
    <col min="3306" max="3306" width="19.44140625" style="40" customWidth="1"/>
    <col min="3307" max="3307" width="16.44140625" style="40" customWidth="1"/>
    <col min="3308" max="3308" width="20.77734375" style="40" customWidth="1"/>
    <col min="3309" max="3309" width="15.6640625" style="40" customWidth="1"/>
    <col min="3310" max="3310" width="17.77734375" style="40" customWidth="1"/>
    <col min="3311" max="3311" width="14" style="40" customWidth="1"/>
    <col min="3312" max="3312" width="15.109375" style="40" customWidth="1"/>
    <col min="3313" max="3313" width="14" style="40" customWidth="1"/>
    <col min="3314" max="3554" width="10.77734375" style="40"/>
    <col min="3555" max="3555" width="17" style="40" bestFit="1" customWidth="1"/>
    <col min="3556" max="3556" width="8.44140625" style="40" customWidth="1"/>
    <col min="3557" max="3557" width="18.109375" style="40" bestFit="1" customWidth="1"/>
    <col min="3558" max="3558" width="13.109375" style="40" bestFit="1" customWidth="1"/>
    <col min="3559" max="3559" width="13.6640625" style="40" bestFit="1" customWidth="1"/>
    <col min="3560" max="3560" width="13.109375" style="40" customWidth="1"/>
    <col min="3561" max="3561" width="11.33203125" style="40" customWidth="1"/>
    <col min="3562" max="3562" width="19.44140625" style="40" customWidth="1"/>
    <col min="3563" max="3563" width="16.44140625" style="40" customWidth="1"/>
    <col min="3564" max="3564" width="20.77734375" style="40" customWidth="1"/>
    <col min="3565" max="3565" width="15.6640625" style="40" customWidth="1"/>
    <col min="3566" max="3566" width="17.77734375" style="40" customWidth="1"/>
    <col min="3567" max="3567" width="14" style="40" customWidth="1"/>
    <col min="3568" max="3568" width="15.109375" style="40" customWidth="1"/>
    <col min="3569" max="3569" width="14" style="40" customWidth="1"/>
    <col min="3570" max="3810" width="10.77734375" style="40"/>
    <col min="3811" max="3811" width="17" style="40" bestFit="1" customWidth="1"/>
    <col min="3812" max="3812" width="8.44140625" style="40" customWidth="1"/>
    <col min="3813" max="3813" width="18.109375" style="40" bestFit="1" customWidth="1"/>
    <col min="3814" max="3814" width="13.109375" style="40" bestFit="1" customWidth="1"/>
    <col min="3815" max="3815" width="13.6640625" style="40" bestFit="1" customWidth="1"/>
    <col min="3816" max="3816" width="13.109375" style="40" customWidth="1"/>
    <col min="3817" max="3817" width="11.33203125" style="40" customWidth="1"/>
    <col min="3818" max="3818" width="19.44140625" style="40" customWidth="1"/>
    <col min="3819" max="3819" width="16.44140625" style="40" customWidth="1"/>
    <col min="3820" max="3820" width="20.77734375" style="40" customWidth="1"/>
    <col min="3821" max="3821" width="15.6640625" style="40" customWidth="1"/>
    <col min="3822" max="3822" width="17.77734375" style="40" customWidth="1"/>
    <col min="3823" max="3823" width="14" style="40" customWidth="1"/>
    <col min="3824" max="3824" width="15.109375" style="40" customWidth="1"/>
    <col min="3825" max="3825" width="14" style="40" customWidth="1"/>
    <col min="3826" max="4066" width="10.77734375" style="40"/>
    <col min="4067" max="4067" width="17" style="40" bestFit="1" customWidth="1"/>
    <col min="4068" max="4068" width="8.44140625" style="40" customWidth="1"/>
    <col min="4069" max="4069" width="18.109375" style="40" bestFit="1" customWidth="1"/>
    <col min="4070" max="4070" width="13.109375" style="40" bestFit="1" customWidth="1"/>
    <col min="4071" max="4071" width="13.6640625" style="40" bestFit="1" customWidth="1"/>
    <col min="4072" max="4072" width="13.109375" style="40" customWidth="1"/>
    <col min="4073" max="4073" width="11.33203125" style="40" customWidth="1"/>
    <col min="4074" max="4074" width="19.44140625" style="40" customWidth="1"/>
    <col min="4075" max="4075" width="16.44140625" style="40" customWidth="1"/>
    <col min="4076" max="4076" width="20.77734375" style="40" customWidth="1"/>
    <col min="4077" max="4077" width="15.6640625" style="40" customWidth="1"/>
    <col min="4078" max="4078" width="17.77734375" style="40" customWidth="1"/>
    <col min="4079" max="4079" width="14" style="40" customWidth="1"/>
    <col min="4080" max="4080" width="15.109375" style="40" customWidth="1"/>
    <col min="4081" max="4081" width="14" style="40" customWidth="1"/>
    <col min="4082" max="4322" width="10.77734375" style="40"/>
    <col min="4323" max="4323" width="17" style="40" bestFit="1" customWidth="1"/>
    <col min="4324" max="4324" width="8.44140625" style="40" customWidth="1"/>
    <col min="4325" max="4325" width="18.109375" style="40" bestFit="1" customWidth="1"/>
    <col min="4326" max="4326" width="13.109375" style="40" bestFit="1" customWidth="1"/>
    <col min="4327" max="4327" width="13.6640625" style="40" bestFit="1" customWidth="1"/>
    <col min="4328" max="4328" width="13.109375" style="40" customWidth="1"/>
    <col min="4329" max="4329" width="11.33203125" style="40" customWidth="1"/>
    <col min="4330" max="4330" width="19.44140625" style="40" customWidth="1"/>
    <col min="4331" max="4331" width="16.44140625" style="40" customWidth="1"/>
    <col min="4332" max="4332" width="20.77734375" style="40" customWidth="1"/>
    <col min="4333" max="4333" width="15.6640625" style="40" customWidth="1"/>
    <col min="4334" max="4334" width="17.77734375" style="40" customWidth="1"/>
    <col min="4335" max="4335" width="14" style="40" customWidth="1"/>
    <col min="4336" max="4336" width="15.109375" style="40" customWidth="1"/>
    <col min="4337" max="4337" width="14" style="40" customWidth="1"/>
    <col min="4338" max="4578" width="10.77734375" style="40"/>
    <col min="4579" max="4579" width="17" style="40" bestFit="1" customWidth="1"/>
    <col min="4580" max="4580" width="8.44140625" style="40" customWidth="1"/>
    <col min="4581" max="4581" width="18.109375" style="40" bestFit="1" customWidth="1"/>
    <col min="4582" max="4582" width="13.109375" style="40" bestFit="1" customWidth="1"/>
    <col min="4583" max="4583" width="13.6640625" style="40" bestFit="1" customWidth="1"/>
    <col min="4584" max="4584" width="13.109375" style="40" customWidth="1"/>
    <col min="4585" max="4585" width="11.33203125" style="40" customWidth="1"/>
    <col min="4586" max="4586" width="19.44140625" style="40" customWidth="1"/>
    <col min="4587" max="4587" width="16.44140625" style="40" customWidth="1"/>
    <col min="4588" max="4588" width="20.77734375" style="40" customWidth="1"/>
    <col min="4589" max="4589" width="15.6640625" style="40" customWidth="1"/>
    <col min="4590" max="4590" width="17.77734375" style="40" customWidth="1"/>
    <col min="4591" max="4591" width="14" style="40" customWidth="1"/>
    <col min="4592" max="4592" width="15.109375" style="40" customWidth="1"/>
    <col min="4593" max="4593" width="14" style="40" customWidth="1"/>
    <col min="4594" max="4834" width="10.77734375" style="40"/>
    <col min="4835" max="4835" width="17" style="40" bestFit="1" customWidth="1"/>
    <col min="4836" max="4836" width="8.44140625" style="40" customWidth="1"/>
    <col min="4837" max="4837" width="18.109375" style="40" bestFit="1" customWidth="1"/>
    <col min="4838" max="4838" width="13.109375" style="40" bestFit="1" customWidth="1"/>
    <col min="4839" max="4839" width="13.6640625" style="40" bestFit="1" customWidth="1"/>
    <col min="4840" max="4840" width="13.109375" style="40" customWidth="1"/>
    <col min="4841" max="4841" width="11.33203125" style="40" customWidth="1"/>
    <col min="4842" max="4842" width="19.44140625" style="40" customWidth="1"/>
    <col min="4843" max="4843" width="16.44140625" style="40" customWidth="1"/>
    <col min="4844" max="4844" width="20.77734375" style="40" customWidth="1"/>
    <col min="4845" max="4845" width="15.6640625" style="40" customWidth="1"/>
    <col min="4846" max="4846" width="17.77734375" style="40" customWidth="1"/>
    <col min="4847" max="4847" width="14" style="40" customWidth="1"/>
    <col min="4848" max="4848" width="15.109375" style="40" customWidth="1"/>
    <col min="4849" max="4849" width="14" style="40" customWidth="1"/>
    <col min="4850" max="5090" width="10.77734375" style="40"/>
    <col min="5091" max="5091" width="17" style="40" bestFit="1" customWidth="1"/>
    <col min="5092" max="5092" width="8.44140625" style="40" customWidth="1"/>
    <col min="5093" max="5093" width="18.109375" style="40" bestFit="1" customWidth="1"/>
    <col min="5094" max="5094" width="13.109375" style="40" bestFit="1" customWidth="1"/>
    <col min="5095" max="5095" width="13.6640625" style="40" bestFit="1" customWidth="1"/>
    <col min="5096" max="5096" width="13.109375" style="40" customWidth="1"/>
    <col min="5097" max="5097" width="11.33203125" style="40" customWidth="1"/>
    <col min="5098" max="5098" width="19.44140625" style="40" customWidth="1"/>
    <col min="5099" max="5099" width="16.44140625" style="40" customWidth="1"/>
    <col min="5100" max="5100" width="20.77734375" style="40" customWidth="1"/>
    <col min="5101" max="5101" width="15.6640625" style="40" customWidth="1"/>
    <col min="5102" max="5102" width="17.77734375" style="40" customWidth="1"/>
    <col min="5103" max="5103" width="14" style="40" customWidth="1"/>
    <col min="5104" max="5104" width="15.109375" style="40" customWidth="1"/>
    <col min="5105" max="5105" width="14" style="40" customWidth="1"/>
    <col min="5106" max="5346" width="10.77734375" style="40"/>
    <col min="5347" max="5347" width="17" style="40" bestFit="1" customWidth="1"/>
    <col min="5348" max="5348" width="8.44140625" style="40" customWidth="1"/>
    <col min="5349" max="5349" width="18.109375" style="40" bestFit="1" customWidth="1"/>
    <col min="5350" max="5350" width="13.109375" style="40" bestFit="1" customWidth="1"/>
    <col min="5351" max="5351" width="13.6640625" style="40" bestFit="1" customWidth="1"/>
    <col min="5352" max="5352" width="13.109375" style="40" customWidth="1"/>
    <col min="5353" max="5353" width="11.33203125" style="40" customWidth="1"/>
    <col min="5354" max="5354" width="19.44140625" style="40" customWidth="1"/>
    <col min="5355" max="5355" width="16.44140625" style="40" customWidth="1"/>
    <col min="5356" max="5356" width="20.77734375" style="40" customWidth="1"/>
    <col min="5357" max="5357" width="15.6640625" style="40" customWidth="1"/>
    <col min="5358" max="5358" width="17.77734375" style="40" customWidth="1"/>
    <col min="5359" max="5359" width="14" style="40" customWidth="1"/>
    <col min="5360" max="5360" width="15.109375" style="40" customWidth="1"/>
    <col min="5361" max="5361" width="14" style="40" customWidth="1"/>
    <col min="5362" max="5602" width="10.77734375" style="40"/>
    <col min="5603" max="5603" width="17" style="40" bestFit="1" customWidth="1"/>
    <col min="5604" max="5604" width="8.44140625" style="40" customWidth="1"/>
    <col min="5605" max="5605" width="18.109375" style="40" bestFit="1" customWidth="1"/>
    <col min="5606" max="5606" width="13.109375" style="40" bestFit="1" customWidth="1"/>
    <col min="5607" max="5607" width="13.6640625" style="40" bestFit="1" customWidth="1"/>
    <col min="5608" max="5608" width="13.109375" style="40" customWidth="1"/>
    <col min="5609" max="5609" width="11.33203125" style="40" customWidth="1"/>
    <col min="5610" max="5610" width="19.44140625" style="40" customWidth="1"/>
    <col min="5611" max="5611" width="16.44140625" style="40" customWidth="1"/>
    <col min="5612" max="5612" width="20.77734375" style="40" customWidth="1"/>
    <col min="5613" max="5613" width="15.6640625" style="40" customWidth="1"/>
    <col min="5614" max="5614" width="17.77734375" style="40" customWidth="1"/>
    <col min="5615" max="5615" width="14" style="40" customWidth="1"/>
    <col min="5616" max="5616" width="15.109375" style="40" customWidth="1"/>
    <col min="5617" max="5617" width="14" style="40" customWidth="1"/>
    <col min="5618" max="5858" width="10.77734375" style="40"/>
    <col min="5859" max="5859" width="17" style="40" bestFit="1" customWidth="1"/>
    <col min="5860" max="5860" width="8.44140625" style="40" customWidth="1"/>
    <col min="5861" max="5861" width="18.109375" style="40" bestFit="1" customWidth="1"/>
    <col min="5862" max="5862" width="13.109375" style="40" bestFit="1" customWidth="1"/>
    <col min="5863" max="5863" width="13.6640625" style="40" bestFit="1" customWidth="1"/>
    <col min="5864" max="5864" width="13.109375" style="40" customWidth="1"/>
    <col min="5865" max="5865" width="11.33203125" style="40" customWidth="1"/>
    <col min="5866" max="5866" width="19.44140625" style="40" customWidth="1"/>
    <col min="5867" max="5867" width="16.44140625" style="40" customWidth="1"/>
    <col min="5868" max="5868" width="20.77734375" style="40" customWidth="1"/>
    <col min="5869" max="5869" width="15.6640625" style="40" customWidth="1"/>
    <col min="5870" max="5870" width="17.77734375" style="40" customWidth="1"/>
    <col min="5871" max="5871" width="14" style="40" customWidth="1"/>
    <col min="5872" max="5872" width="15.109375" style="40" customWidth="1"/>
    <col min="5873" max="5873" width="14" style="40" customWidth="1"/>
    <col min="5874" max="6114" width="10.77734375" style="40"/>
    <col min="6115" max="6115" width="17" style="40" bestFit="1" customWidth="1"/>
    <col min="6116" max="6116" width="8.44140625" style="40" customWidth="1"/>
    <col min="6117" max="6117" width="18.109375" style="40" bestFit="1" customWidth="1"/>
    <col min="6118" max="6118" width="13.109375" style="40" bestFit="1" customWidth="1"/>
    <col min="6119" max="6119" width="13.6640625" style="40" bestFit="1" customWidth="1"/>
    <col min="6120" max="6120" width="13.109375" style="40" customWidth="1"/>
    <col min="6121" max="6121" width="11.33203125" style="40" customWidth="1"/>
    <col min="6122" max="6122" width="19.44140625" style="40" customWidth="1"/>
    <col min="6123" max="6123" width="16.44140625" style="40" customWidth="1"/>
    <col min="6124" max="6124" width="20.77734375" style="40" customWidth="1"/>
    <col min="6125" max="6125" width="15.6640625" style="40" customWidth="1"/>
    <col min="6126" max="6126" width="17.77734375" style="40" customWidth="1"/>
    <col min="6127" max="6127" width="14" style="40" customWidth="1"/>
    <col min="6128" max="6128" width="15.109375" style="40" customWidth="1"/>
    <col min="6129" max="6129" width="14" style="40" customWidth="1"/>
    <col min="6130" max="6370" width="10.77734375" style="40"/>
    <col min="6371" max="6371" width="17" style="40" bestFit="1" customWidth="1"/>
    <col min="6372" max="6372" width="8.44140625" style="40" customWidth="1"/>
    <col min="6373" max="6373" width="18.109375" style="40" bestFit="1" customWidth="1"/>
    <col min="6374" max="6374" width="13.109375" style="40" bestFit="1" customWidth="1"/>
    <col min="6375" max="6375" width="13.6640625" style="40" bestFit="1" customWidth="1"/>
    <col min="6376" max="6376" width="13.109375" style="40" customWidth="1"/>
    <col min="6377" max="6377" width="11.33203125" style="40" customWidth="1"/>
    <col min="6378" max="6378" width="19.44140625" style="40" customWidth="1"/>
    <col min="6379" max="6379" width="16.44140625" style="40" customWidth="1"/>
    <col min="6380" max="6380" width="20.77734375" style="40" customWidth="1"/>
    <col min="6381" max="6381" width="15.6640625" style="40" customWidth="1"/>
    <col min="6382" max="6382" width="17.77734375" style="40" customWidth="1"/>
    <col min="6383" max="6383" width="14" style="40" customWidth="1"/>
    <col min="6384" max="6384" width="15.109375" style="40" customWidth="1"/>
    <col min="6385" max="6385" width="14" style="40" customWidth="1"/>
    <col min="6386" max="6626" width="10.77734375" style="40"/>
    <col min="6627" max="6627" width="17" style="40" bestFit="1" customWidth="1"/>
    <col min="6628" max="6628" width="8.44140625" style="40" customWidth="1"/>
    <col min="6629" max="6629" width="18.109375" style="40" bestFit="1" customWidth="1"/>
    <col min="6630" max="6630" width="13.109375" style="40" bestFit="1" customWidth="1"/>
    <col min="6631" max="6631" width="13.6640625" style="40" bestFit="1" customWidth="1"/>
    <col min="6632" max="6632" width="13.109375" style="40" customWidth="1"/>
    <col min="6633" max="6633" width="11.33203125" style="40" customWidth="1"/>
    <col min="6634" max="6634" width="19.44140625" style="40" customWidth="1"/>
    <col min="6635" max="6635" width="16.44140625" style="40" customWidth="1"/>
    <col min="6636" max="6636" width="20.77734375" style="40" customWidth="1"/>
    <col min="6637" max="6637" width="15.6640625" style="40" customWidth="1"/>
    <col min="6638" max="6638" width="17.77734375" style="40" customWidth="1"/>
    <col min="6639" max="6639" width="14" style="40" customWidth="1"/>
    <col min="6640" max="6640" width="15.109375" style="40" customWidth="1"/>
    <col min="6641" max="6641" width="14" style="40" customWidth="1"/>
    <col min="6642" max="6882" width="10.77734375" style="40"/>
    <col min="6883" max="6883" width="17" style="40" bestFit="1" customWidth="1"/>
    <col min="6884" max="6884" width="8.44140625" style="40" customWidth="1"/>
    <col min="6885" max="6885" width="18.109375" style="40" bestFit="1" customWidth="1"/>
    <col min="6886" max="6886" width="13.109375" style="40" bestFit="1" customWidth="1"/>
    <col min="6887" max="6887" width="13.6640625" style="40" bestFit="1" customWidth="1"/>
    <col min="6888" max="6888" width="13.109375" style="40" customWidth="1"/>
    <col min="6889" max="6889" width="11.33203125" style="40" customWidth="1"/>
    <col min="6890" max="6890" width="19.44140625" style="40" customWidth="1"/>
    <col min="6891" max="6891" width="16.44140625" style="40" customWidth="1"/>
    <col min="6892" max="6892" width="20.77734375" style="40" customWidth="1"/>
    <col min="6893" max="6893" width="15.6640625" style="40" customWidth="1"/>
    <col min="6894" max="6894" width="17.77734375" style="40" customWidth="1"/>
    <col min="6895" max="6895" width="14" style="40" customWidth="1"/>
    <col min="6896" max="6896" width="15.109375" style="40" customWidth="1"/>
    <col min="6897" max="6897" width="14" style="40" customWidth="1"/>
    <col min="6898" max="7138" width="10.77734375" style="40"/>
    <col min="7139" max="7139" width="17" style="40" bestFit="1" customWidth="1"/>
    <col min="7140" max="7140" width="8.44140625" style="40" customWidth="1"/>
    <col min="7141" max="7141" width="18.109375" style="40" bestFit="1" customWidth="1"/>
    <col min="7142" max="7142" width="13.109375" style="40" bestFit="1" customWidth="1"/>
    <col min="7143" max="7143" width="13.6640625" style="40" bestFit="1" customWidth="1"/>
    <col min="7144" max="7144" width="13.109375" style="40" customWidth="1"/>
    <col min="7145" max="7145" width="11.33203125" style="40" customWidth="1"/>
    <col min="7146" max="7146" width="19.44140625" style="40" customWidth="1"/>
    <col min="7147" max="7147" width="16.44140625" style="40" customWidth="1"/>
    <col min="7148" max="7148" width="20.77734375" style="40" customWidth="1"/>
    <col min="7149" max="7149" width="15.6640625" style="40" customWidth="1"/>
    <col min="7150" max="7150" width="17.77734375" style="40" customWidth="1"/>
    <col min="7151" max="7151" width="14" style="40" customWidth="1"/>
    <col min="7152" max="7152" width="15.109375" style="40" customWidth="1"/>
    <col min="7153" max="7153" width="14" style="40" customWidth="1"/>
    <col min="7154" max="7394" width="10.77734375" style="40"/>
    <col min="7395" max="7395" width="17" style="40" bestFit="1" customWidth="1"/>
    <col min="7396" max="7396" width="8.44140625" style="40" customWidth="1"/>
    <col min="7397" max="7397" width="18.109375" style="40" bestFit="1" customWidth="1"/>
    <col min="7398" max="7398" width="13.109375" style="40" bestFit="1" customWidth="1"/>
    <col min="7399" max="7399" width="13.6640625" style="40" bestFit="1" customWidth="1"/>
    <col min="7400" max="7400" width="13.109375" style="40" customWidth="1"/>
    <col min="7401" max="7401" width="11.33203125" style="40" customWidth="1"/>
    <col min="7402" max="7402" width="19.44140625" style="40" customWidth="1"/>
    <col min="7403" max="7403" width="16.44140625" style="40" customWidth="1"/>
    <col min="7404" max="7404" width="20.77734375" style="40" customWidth="1"/>
    <col min="7405" max="7405" width="15.6640625" style="40" customWidth="1"/>
    <col min="7406" max="7406" width="17.77734375" style="40" customWidth="1"/>
    <col min="7407" max="7407" width="14" style="40" customWidth="1"/>
    <col min="7408" max="7408" width="15.109375" style="40" customWidth="1"/>
    <col min="7409" max="7409" width="14" style="40" customWidth="1"/>
    <col min="7410" max="7650" width="10.77734375" style="40"/>
    <col min="7651" max="7651" width="17" style="40" bestFit="1" customWidth="1"/>
    <col min="7652" max="7652" width="8.44140625" style="40" customWidth="1"/>
    <col min="7653" max="7653" width="18.109375" style="40" bestFit="1" customWidth="1"/>
    <col min="7654" max="7654" width="13.109375" style="40" bestFit="1" customWidth="1"/>
    <col min="7655" max="7655" width="13.6640625" style="40" bestFit="1" customWidth="1"/>
    <col min="7656" max="7656" width="13.109375" style="40" customWidth="1"/>
    <col min="7657" max="7657" width="11.33203125" style="40" customWidth="1"/>
    <col min="7658" max="7658" width="19.44140625" style="40" customWidth="1"/>
    <col min="7659" max="7659" width="16.44140625" style="40" customWidth="1"/>
    <col min="7660" max="7660" width="20.77734375" style="40" customWidth="1"/>
    <col min="7661" max="7661" width="15.6640625" style="40" customWidth="1"/>
    <col min="7662" max="7662" width="17.77734375" style="40" customWidth="1"/>
    <col min="7663" max="7663" width="14" style="40" customWidth="1"/>
    <col min="7664" max="7664" width="15.109375" style="40" customWidth="1"/>
    <col min="7665" max="7665" width="14" style="40" customWidth="1"/>
    <col min="7666" max="7906" width="10.77734375" style="40"/>
    <col min="7907" max="7907" width="17" style="40" bestFit="1" customWidth="1"/>
    <col min="7908" max="7908" width="8.44140625" style="40" customWidth="1"/>
    <col min="7909" max="7909" width="18.109375" style="40" bestFit="1" customWidth="1"/>
    <col min="7910" max="7910" width="13.109375" style="40" bestFit="1" customWidth="1"/>
    <col min="7911" max="7911" width="13.6640625" style="40" bestFit="1" customWidth="1"/>
    <col min="7912" max="7912" width="13.109375" style="40" customWidth="1"/>
    <col min="7913" max="7913" width="11.33203125" style="40" customWidth="1"/>
    <col min="7914" max="7914" width="19.44140625" style="40" customWidth="1"/>
    <col min="7915" max="7915" width="16.44140625" style="40" customWidth="1"/>
    <col min="7916" max="7916" width="20.77734375" style="40" customWidth="1"/>
    <col min="7917" max="7917" width="15.6640625" style="40" customWidth="1"/>
    <col min="7918" max="7918" width="17.77734375" style="40" customWidth="1"/>
    <col min="7919" max="7919" width="14" style="40" customWidth="1"/>
    <col min="7920" max="7920" width="15.109375" style="40" customWidth="1"/>
    <col min="7921" max="7921" width="14" style="40" customWidth="1"/>
    <col min="7922" max="8162" width="10.77734375" style="40"/>
    <col min="8163" max="8163" width="17" style="40" bestFit="1" customWidth="1"/>
    <col min="8164" max="8164" width="8.44140625" style="40" customWidth="1"/>
    <col min="8165" max="8165" width="18.109375" style="40" bestFit="1" customWidth="1"/>
    <col min="8166" max="8166" width="13.109375" style="40" bestFit="1" customWidth="1"/>
    <col min="8167" max="8167" width="13.6640625" style="40" bestFit="1" customWidth="1"/>
    <col min="8168" max="8168" width="13.109375" style="40" customWidth="1"/>
    <col min="8169" max="8169" width="11.33203125" style="40" customWidth="1"/>
    <col min="8170" max="8170" width="19.44140625" style="40" customWidth="1"/>
    <col min="8171" max="8171" width="16.44140625" style="40" customWidth="1"/>
    <col min="8172" max="8172" width="20.77734375" style="40" customWidth="1"/>
    <col min="8173" max="8173" width="15.6640625" style="40" customWidth="1"/>
    <col min="8174" max="8174" width="17.77734375" style="40" customWidth="1"/>
    <col min="8175" max="8175" width="14" style="40" customWidth="1"/>
    <col min="8176" max="8176" width="15.109375" style="40" customWidth="1"/>
    <col min="8177" max="8177" width="14" style="40" customWidth="1"/>
    <col min="8178" max="8418" width="10.77734375" style="40"/>
    <col min="8419" max="8419" width="17" style="40" bestFit="1" customWidth="1"/>
    <col min="8420" max="8420" width="8.44140625" style="40" customWidth="1"/>
    <col min="8421" max="8421" width="18.109375" style="40" bestFit="1" customWidth="1"/>
    <col min="8422" max="8422" width="13.109375" style="40" bestFit="1" customWidth="1"/>
    <col min="8423" max="8423" width="13.6640625" style="40" bestFit="1" customWidth="1"/>
    <col min="8424" max="8424" width="13.109375" style="40" customWidth="1"/>
    <col min="8425" max="8425" width="11.33203125" style="40" customWidth="1"/>
    <col min="8426" max="8426" width="19.44140625" style="40" customWidth="1"/>
    <col min="8427" max="8427" width="16.44140625" style="40" customWidth="1"/>
    <col min="8428" max="8428" width="20.77734375" style="40" customWidth="1"/>
    <col min="8429" max="8429" width="15.6640625" style="40" customWidth="1"/>
    <col min="8430" max="8430" width="17.77734375" style="40" customWidth="1"/>
    <col min="8431" max="8431" width="14" style="40" customWidth="1"/>
    <col min="8432" max="8432" width="15.109375" style="40" customWidth="1"/>
    <col min="8433" max="8433" width="14" style="40" customWidth="1"/>
    <col min="8434" max="8674" width="10.77734375" style="40"/>
    <col min="8675" max="8675" width="17" style="40" bestFit="1" customWidth="1"/>
    <col min="8676" max="8676" width="8.44140625" style="40" customWidth="1"/>
    <col min="8677" max="8677" width="18.109375" style="40" bestFit="1" customWidth="1"/>
    <col min="8678" max="8678" width="13.109375" style="40" bestFit="1" customWidth="1"/>
    <col min="8679" max="8679" width="13.6640625" style="40" bestFit="1" customWidth="1"/>
    <col min="8680" max="8680" width="13.109375" style="40" customWidth="1"/>
    <col min="8681" max="8681" width="11.33203125" style="40" customWidth="1"/>
    <col min="8682" max="8682" width="19.44140625" style="40" customWidth="1"/>
    <col min="8683" max="8683" width="16.44140625" style="40" customWidth="1"/>
    <col min="8684" max="8684" width="20.77734375" style="40" customWidth="1"/>
    <col min="8685" max="8685" width="15.6640625" style="40" customWidth="1"/>
    <col min="8686" max="8686" width="17.77734375" style="40" customWidth="1"/>
    <col min="8687" max="8687" width="14" style="40" customWidth="1"/>
    <col min="8688" max="8688" width="15.109375" style="40" customWidth="1"/>
    <col min="8689" max="8689" width="14" style="40" customWidth="1"/>
    <col min="8690" max="8930" width="10.77734375" style="40"/>
    <col min="8931" max="8931" width="17" style="40" bestFit="1" customWidth="1"/>
    <col min="8932" max="8932" width="8.44140625" style="40" customWidth="1"/>
    <col min="8933" max="8933" width="18.109375" style="40" bestFit="1" customWidth="1"/>
    <col min="8934" max="8934" width="13.109375" style="40" bestFit="1" customWidth="1"/>
    <col min="8935" max="8935" width="13.6640625" style="40" bestFit="1" customWidth="1"/>
    <col min="8936" max="8936" width="13.109375" style="40" customWidth="1"/>
    <col min="8937" max="8937" width="11.33203125" style="40" customWidth="1"/>
    <col min="8938" max="8938" width="19.44140625" style="40" customWidth="1"/>
    <col min="8939" max="8939" width="16.44140625" style="40" customWidth="1"/>
    <col min="8940" max="8940" width="20.77734375" style="40" customWidth="1"/>
    <col min="8941" max="8941" width="15.6640625" style="40" customWidth="1"/>
    <col min="8942" max="8942" width="17.77734375" style="40" customWidth="1"/>
    <col min="8943" max="8943" width="14" style="40" customWidth="1"/>
    <col min="8944" max="8944" width="15.109375" style="40" customWidth="1"/>
    <col min="8945" max="8945" width="14" style="40" customWidth="1"/>
    <col min="8946" max="9186" width="10.77734375" style="40"/>
    <col min="9187" max="9187" width="17" style="40" bestFit="1" customWidth="1"/>
    <col min="9188" max="9188" width="8.44140625" style="40" customWidth="1"/>
    <col min="9189" max="9189" width="18.109375" style="40" bestFit="1" customWidth="1"/>
    <col min="9190" max="9190" width="13.109375" style="40" bestFit="1" customWidth="1"/>
    <col min="9191" max="9191" width="13.6640625" style="40" bestFit="1" customWidth="1"/>
    <col min="9192" max="9192" width="13.109375" style="40" customWidth="1"/>
    <col min="9193" max="9193" width="11.33203125" style="40" customWidth="1"/>
    <col min="9194" max="9194" width="19.44140625" style="40" customWidth="1"/>
    <col min="9195" max="9195" width="16.44140625" style="40" customWidth="1"/>
    <col min="9196" max="9196" width="20.77734375" style="40" customWidth="1"/>
    <col min="9197" max="9197" width="15.6640625" style="40" customWidth="1"/>
    <col min="9198" max="9198" width="17.77734375" style="40" customWidth="1"/>
    <col min="9199" max="9199" width="14" style="40" customWidth="1"/>
    <col min="9200" max="9200" width="15.109375" style="40" customWidth="1"/>
    <col min="9201" max="9201" width="14" style="40" customWidth="1"/>
    <col min="9202" max="9442" width="10.77734375" style="40"/>
    <col min="9443" max="9443" width="17" style="40" bestFit="1" customWidth="1"/>
    <col min="9444" max="9444" width="8.44140625" style="40" customWidth="1"/>
    <col min="9445" max="9445" width="18.109375" style="40" bestFit="1" customWidth="1"/>
    <col min="9446" max="9446" width="13.109375" style="40" bestFit="1" customWidth="1"/>
    <col min="9447" max="9447" width="13.6640625" style="40" bestFit="1" customWidth="1"/>
    <col min="9448" max="9448" width="13.109375" style="40" customWidth="1"/>
    <col min="9449" max="9449" width="11.33203125" style="40" customWidth="1"/>
    <col min="9450" max="9450" width="19.44140625" style="40" customWidth="1"/>
    <col min="9451" max="9451" width="16.44140625" style="40" customWidth="1"/>
    <col min="9452" max="9452" width="20.77734375" style="40" customWidth="1"/>
    <col min="9453" max="9453" width="15.6640625" style="40" customWidth="1"/>
    <col min="9454" max="9454" width="17.77734375" style="40" customWidth="1"/>
    <col min="9455" max="9455" width="14" style="40" customWidth="1"/>
    <col min="9456" max="9456" width="15.109375" style="40" customWidth="1"/>
    <col min="9457" max="9457" width="14" style="40" customWidth="1"/>
    <col min="9458" max="9698" width="10.77734375" style="40"/>
    <col min="9699" max="9699" width="17" style="40" bestFit="1" customWidth="1"/>
    <col min="9700" max="9700" width="8.44140625" style="40" customWidth="1"/>
    <col min="9701" max="9701" width="18.109375" style="40" bestFit="1" customWidth="1"/>
    <col min="9702" max="9702" width="13.109375" style="40" bestFit="1" customWidth="1"/>
    <col min="9703" max="9703" width="13.6640625" style="40" bestFit="1" customWidth="1"/>
    <col min="9704" max="9704" width="13.109375" style="40" customWidth="1"/>
    <col min="9705" max="9705" width="11.33203125" style="40" customWidth="1"/>
    <col min="9706" max="9706" width="19.44140625" style="40" customWidth="1"/>
    <col min="9707" max="9707" width="16.44140625" style="40" customWidth="1"/>
    <col min="9708" max="9708" width="20.77734375" style="40" customWidth="1"/>
    <col min="9709" max="9709" width="15.6640625" style="40" customWidth="1"/>
    <col min="9710" max="9710" width="17.77734375" style="40" customWidth="1"/>
    <col min="9711" max="9711" width="14" style="40" customWidth="1"/>
    <col min="9712" max="9712" width="15.109375" style="40" customWidth="1"/>
    <col min="9713" max="9713" width="14" style="40" customWidth="1"/>
    <col min="9714" max="9954" width="10.77734375" style="40"/>
    <col min="9955" max="9955" width="17" style="40" bestFit="1" customWidth="1"/>
    <col min="9956" max="9956" width="8.44140625" style="40" customWidth="1"/>
    <col min="9957" max="9957" width="18.109375" style="40" bestFit="1" customWidth="1"/>
    <col min="9958" max="9958" width="13.109375" style="40" bestFit="1" customWidth="1"/>
    <col min="9959" max="9959" width="13.6640625" style="40" bestFit="1" customWidth="1"/>
    <col min="9960" max="9960" width="13.109375" style="40" customWidth="1"/>
    <col min="9961" max="9961" width="11.33203125" style="40" customWidth="1"/>
    <col min="9962" max="9962" width="19.44140625" style="40" customWidth="1"/>
    <col min="9963" max="9963" width="16.44140625" style="40" customWidth="1"/>
    <col min="9964" max="9964" width="20.77734375" style="40" customWidth="1"/>
    <col min="9965" max="9965" width="15.6640625" style="40" customWidth="1"/>
    <col min="9966" max="9966" width="17.77734375" style="40" customWidth="1"/>
    <col min="9967" max="9967" width="14" style="40" customWidth="1"/>
    <col min="9968" max="9968" width="15.109375" style="40" customWidth="1"/>
    <col min="9969" max="9969" width="14" style="40" customWidth="1"/>
    <col min="9970" max="10210" width="10.77734375" style="40"/>
    <col min="10211" max="10211" width="17" style="40" bestFit="1" customWidth="1"/>
    <col min="10212" max="10212" width="8.44140625" style="40" customWidth="1"/>
    <col min="10213" max="10213" width="18.109375" style="40" bestFit="1" customWidth="1"/>
    <col min="10214" max="10214" width="13.109375" style="40" bestFit="1" customWidth="1"/>
    <col min="10215" max="10215" width="13.6640625" style="40" bestFit="1" customWidth="1"/>
    <col min="10216" max="10216" width="13.109375" style="40" customWidth="1"/>
    <col min="10217" max="10217" width="11.33203125" style="40" customWidth="1"/>
    <col min="10218" max="10218" width="19.44140625" style="40" customWidth="1"/>
    <col min="10219" max="10219" width="16.44140625" style="40" customWidth="1"/>
    <col min="10220" max="10220" width="20.77734375" style="40" customWidth="1"/>
    <col min="10221" max="10221" width="15.6640625" style="40" customWidth="1"/>
    <col min="10222" max="10222" width="17.77734375" style="40" customWidth="1"/>
    <col min="10223" max="10223" width="14" style="40" customWidth="1"/>
    <col min="10224" max="10224" width="15.109375" style="40" customWidth="1"/>
    <col min="10225" max="10225" width="14" style="40" customWidth="1"/>
    <col min="10226" max="10466" width="10.77734375" style="40"/>
    <col min="10467" max="10467" width="17" style="40" bestFit="1" customWidth="1"/>
    <col min="10468" max="10468" width="8.44140625" style="40" customWidth="1"/>
    <col min="10469" max="10469" width="18.109375" style="40" bestFit="1" customWidth="1"/>
    <col min="10470" max="10470" width="13.109375" style="40" bestFit="1" customWidth="1"/>
    <col min="10471" max="10471" width="13.6640625" style="40" bestFit="1" customWidth="1"/>
    <col min="10472" max="10472" width="13.109375" style="40" customWidth="1"/>
    <col min="10473" max="10473" width="11.33203125" style="40" customWidth="1"/>
    <col min="10474" max="10474" width="19.44140625" style="40" customWidth="1"/>
    <col min="10475" max="10475" width="16.44140625" style="40" customWidth="1"/>
    <col min="10476" max="10476" width="20.77734375" style="40" customWidth="1"/>
    <col min="10477" max="10477" width="15.6640625" style="40" customWidth="1"/>
    <col min="10478" max="10478" width="17.77734375" style="40" customWidth="1"/>
    <col min="10479" max="10479" width="14" style="40" customWidth="1"/>
    <col min="10480" max="10480" width="15.109375" style="40" customWidth="1"/>
    <col min="10481" max="10481" width="14" style="40" customWidth="1"/>
    <col min="10482" max="10722" width="10.77734375" style="40"/>
    <col min="10723" max="10723" width="17" style="40" bestFit="1" customWidth="1"/>
    <col min="10724" max="10724" width="8.44140625" style="40" customWidth="1"/>
    <col min="10725" max="10725" width="18.109375" style="40" bestFit="1" customWidth="1"/>
    <col min="10726" max="10726" width="13.109375" style="40" bestFit="1" customWidth="1"/>
    <col min="10727" max="10727" width="13.6640625" style="40" bestFit="1" customWidth="1"/>
    <col min="10728" max="10728" width="13.109375" style="40" customWidth="1"/>
    <col min="10729" max="10729" width="11.33203125" style="40" customWidth="1"/>
    <col min="10730" max="10730" width="19.44140625" style="40" customWidth="1"/>
    <col min="10731" max="10731" width="16.44140625" style="40" customWidth="1"/>
    <col min="10732" max="10732" width="20.77734375" style="40" customWidth="1"/>
    <col min="10733" max="10733" width="15.6640625" style="40" customWidth="1"/>
    <col min="10734" max="10734" width="17.77734375" style="40" customWidth="1"/>
    <col min="10735" max="10735" width="14" style="40" customWidth="1"/>
    <col min="10736" max="10736" width="15.109375" style="40" customWidth="1"/>
    <col min="10737" max="10737" width="14" style="40" customWidth="1"/>
    <col min="10738" max="10978" width="10.77734375" style="40"/>
    <col min="10979" max="10979" width="17" style="40" bestFit="1" customWidth="1"/>
    <col min="10980" max="10980" width="8.44140625" style="40" customWidth="1"/>
    <col min="10981" max="10981" width="18.109375" style="40" bestFit="1" customWidth="1"/>
    <col min="10982" max="10982" width="13.109375" style="40" bestFit="1" customWidth="1"/>
    <col min="10983" max="10983" width="13.6640625" style="40" bestFit="1" customWidth="1"/>
    <col min="10984" max="10984" width="13.109375" style="40" customWidth="1"/>
    <col min="10985" max="10985" width="11.33203125" style="40" customWidth="1"/>
    <col min="10986" max="10986" width="19.44140625" style="40" customWidth="1"/>
    <col min="10987" max="10987" width="16.44140625" style="40" customWidth="1"/>
    <col min="10988" max="10988" width="20.77734375" style="40" customWidth="1"/>
    <col min="10989" max="10989" width="15.6640625" style="40" customWidth="1"/>
    <col min="10990" max="10990" width="17.77734375" style="40" customWidth="1"/>
    <col min="10991" max="10991" width="14" style="40" customWidth="1"/>
    <col min="10992" max="10992" width="15.109375" style="40" customWidth="1"/>
    <col min="10993" max="10993" width="14" style="40" customWidth="1"/>
    <col min="10994" max="11234" width="10.77734375" style="40"/>
    <col min="11235" max="11235" width="17" style="40" bestFit="1" customWidth="1"/>
    <col min="11236" max="11236" width="8.44140625" style="40" customWidth="1"/>
    <col min="11237" max="11237" width="18.109375" style="40" bestFit="1" customWidth="1"/>
    <col min="11238" max="11238" width="13.109375" style="40" bestFit="1" customWidth="1"/>
    <col min="11239" max="11239" width="13.6640625" style="40" bestFit="1" customWidth="1"/>
    <col min="11240" max="11240" width="13.109375" style="40" customWidth="1"/>
    <col min="11241" max="11241" width="11.33203125" style="40" customWidth="1"/>
    <col min="11242" max="11242" width="19.44140625" style="40" customWidth="1"/>
    <col min="11243" max="11243" width="16.44140625" style="40" customWidth="1"/>
    <col min="11244" max="11244" width="20.77734375" style="40" customWidth="1"/>
    <col min="11245" max="11245" width="15.6640625" style="40" customWidth="1"/>
    <col min="11246" max="11246" width="17.77734375" style="40" customWidth="1"/>
    <col min="11247" max="11247" width="14" style="40" customWidth="1"/>
    <col min="11248" max="11248" width="15.109375" style="40" customWidth="1"/>
    <col min="11249" max="11249" width="14" style="40" customWidth="1"/>
    <col min="11250" max="11490" width="10.77734375" style="40"/>
    <col min="11491" max="11491" width="17" style="40" bestFit="1" customWidth="1"/>
    <col min="11492" max="11492" width="8.44140625" style="40" customWidth="1"/>
    <col min="11493" max="11493" width="18.109375" style="40" bestFit="1" customWidth="1"/>
    <col min="11494" max="11494" width="13.109375" style="40" bestFit="1" customWidth="1"/>
    <col min="11495" max="11495" width="13.6640625" style="40" bestFit="1" customWidth="1"/>
    <col min="11496" max="11496" width="13.109375" style="40" customWidth="1"/>
    <col min="11497" max="11497" width="11.33203125" style="40" customWidth="1"/>
    <col min="11498" max="11498" width="19.44140625" style="40" customWidth="1"/>
    <col min="11499" max="11499" width="16.44140625" style="40" customWidth="1"/>
    <col min="11500" max="11500" width="20.77734375" style="40" customWidth="1"/>
    <col min="11501" max="11501" width="15.6640625" style="40" customWidth="1"/>
    <col min="11502" max="11502" width="17.77734375" style="40" customWidth="1"/>
    <col min="11503" max="11503" width="14" style="40" customWidth="1"/>
    <col min="11504" max="11504" width="15.109375" style="40" customWidth="1"/>
    <col min="11505" max="11505" width="14" style="40" customWidth="1"/>
    <col min="11506" max="11746" width="10.77734375" style="40"/>
    <col min="11747" max="11747" width="17" style="40" bestFit="1" customWidth="1"/>
    <col min="11748" max="11748" width="8.44140625" style="40" customWidth="1"/>
    <col min="11749" max="11749" width="18.109375" style="40" bestFit="1" customWidth="1"/>
    <col min="11750" max="11750" width="13.109375" style="40" bestFit="1" customWidth="1"/>
    <col min="11751" max="11751" width="13.6640625" style="40" bestFit="1" customWidth="1"/>
    <col min="11752" max="11752" width="13.109375" style="40" customWidth="1"/>
    <col min="11753" max="11753" width="11.33203125" style="40" customWidth="1"/>
    <col min="11754" max="11754" width="19.44140625" style="40" customWidth="1"/>
    <col min="11755" max="11755" width="16.44140625" style="40" customWidth="1"/>
    <col min="11756" max="11756" width="20.77734375" style="40" customWidth="1"/>
    <col min="11757" max="11757" width="15.6640625" style="40" customWidth="1"/>
    <col min="11758" max="11758" width="17.77734375" style="40" customWidth="1"/>
    <col min="11759" max="11759" width="14" style="40" customWidth="1"/>
    <col min="11760" max="11760" width="15.109375" style="40" customWidth="1"/>
    <col min="11761" max="11761" width="14" style="40" customWidth="1"/>
    <col min="11762" max="12002" width="10.77734375" style="40"/>
    <col min="12003" max="12003" width="17" style="40" bestFit="1" customWidth="1"/>
    <col min="12004" max="12004" width="8.44140625" style="40" customWidth="1"/>
    <col min="12005" max="12005" width="18.109375" style="40" bestFit="1" customWidth="1"/>
    <col min="12006" max="12006" width="13.109375" style="40" bestFit="1" customWidth="1"/>
    <col min="12007" max="12007" width="13.6640625" style="40" bestFit="1" customWidth="1"/>
    <col min="12008" max="12008" width="13.109375" style="40" customWidth="1"/>
    <col min="12009" max="12009" width="11.33203125" style="40" customWidth="1"/>
    <col min="12010" max="12010" width="19.44140625" style="40" customWidth="1"/>
    <col min="12011" max="12011" width="16.44140625" style="40" customWidth="1"/>
    <col min="12012" max="12012" width="20.77734375" style="40" customWidth="1"/>
    <col min="12013" max="12013" width="15.6640625" style="40" customWidth="1"/>
    <col min="12014" max="12014" width="17.77734375" style="40" customWidth="1"/>
    <col min="12015" max="12015" width="14" style="40" customWidth="1"/>
    <col min="12016" max="12016" width="15.109375" style="40" customWidth="1"/>
    <col min="12017" max="12017" width="14" style="40" customWidth="1"/>
    <col min="12018" max="12258" width="10.77734375" style="40"/>
    <col min="12259" max="12259" width="17" style="40" bestFit="1" customWidth="1"/>
    <col min="12260" max="12260" width="8.44140625" style="40" customWidth="1"/>
    <col min="12261" max="12261" width="18.109375" style="40" bestFit="1" customWidth="1"/>
    <col min="12262" max="12262" width="13.109375" style="40" bestFit="1" customWidth="1"/>
    <col min="12263" max="12263" width="13.6640625" style="40" bestFit="1" customWidth="1"/>
    <col min="12264" max="12264" width="13.109375" style="40" customWidth="1"/>
    <col min="12265" max="12265" width="11.33203125" style="40" customWidth="1"/>
    <col min="12266" max="12266" width="19.44140625" style="40" customWidth="1"/>
    <col min="12267" max="12267" width="16.44140625" style="40" customWidth="1"/>
    <col min="12268" max="12268" width="20.77734375" style="40" customWidth="1"/>
    <col min="12269" max="12269" width="15.6640625" style="40" customWidth="1"/>
    <col min="12270" max="12270" width="17.77734375" style="40" customWidth="1"/>
    <col min="12271" max="12271" width="14" style="40" customWidth="1"/>
    <col min="12272" max="12272" width="15.109375" style="40" customWidth="1"/>
    <col min="12273" max="12273" width="14" style="40" customWidth="1"/>
    <col min="12274" max="12514" width="10.77734375" style="40"/>
    <col min="12515" max="12515" width="17" style="40" bestFit="1" customWidth="1"/>
    <col min="12516" max="12516" width="8.44140625" style="40" customWidth="1"/>
    <col min="12517" max="12517" width="18.109375" style="40" bestFit="1" customWidth="1"/>
    <col min="12518" max="12518" width="13.109375" style="40" bestFit="1" customWidth="1"/>
    <col min="12519" max="12519" width="13.6640625" style="40" bestFit="1" customWidth="1"/>
    <col min="12520" max="12520" width="13.109375" style="40" customWidth="1"/>
    <col min="12521" max="12521" width="11.33203125" style="40" customWidth="1"/>
    <col min="12522" max="12522" width="19.44140625" style="40" customWidth="1"/>
    <col min="12523" max="12523" width="16.44140625" style="40" customWidth="1"/>
    <col min="12524" max="12524" width="20.77734375" style="40" customWidth="1"/>
    <col min="12525" max="12525" width="15.6640625" style="40" customWidth="1"/>
    <col min="12526" max="12526" width="17.77734375" style="40" customWidth="1"/>
    <col min="12527" max="12527" width="14" style="40" customWidth="1"/>
    <col min="12528" max="12528" width="15.109375" style="40" customWidth="1"/>
    <col min="12529" max="12529" width="14" style="40" customWidth="1"/>
    <col min="12530" max="12770" width="10.77734375" style="40"/>
    <col min="12771" max="12771" width="17" style="40" bestFit="1" customWidth="1"/>
    <col min="12772" max="12772" width="8.44140625" style="40" customWidth="1"/>
    <col min="12773" max="12773" width="18.109375" style="40" bestFit="1" customWidth="1"/>
    <col min="12774" max="12774" width="13.109375" style="40" bestFit="1" customWidth="1"/>
    <col min="12775" max="12775" width="13.6640625" style="40" bestFit="1" customWidth="1"/>
    <col min="12776" max="12776" width="13.109375" style="40" customWidth="1"/>
    <col min="12777" max="12777" width="11.33203125" style="40" customWidth="1"/>
    <col min="12778" max="12778" width="19.44140625" style="40" customWidth="1"/>
    <col min="12779" max="12779" width="16.44140625" style="40" customWidth="1"/>
    <col min="12780" max="12780" width="20.77734375" style="40" customWidth="1"/>
    <col min="12781" max="12781" width="15.6640625" style="40" customWidth="1"/>
    <col min="12782" max="12782" width="17.77734375" style="40" customWidth="1"/>
    <col min="12783" max="12783" width="14" style="40" customWidth="1"/>
    <col min="12784" max="12784" width="15.109375" style="40" customWidth="1"/>
    <col min="12785" max="12785" width="14" style="40" customWidth="1"/>
    <col min="12786" max="13026" width="10.77734375" style="40"/>
    <col min="13027" max="13027" width="17" style="40" bestFit="1" customWidth="1"/>
    <col min="13028" max="13028" width="8.44140625" style="40" customWidth="1"/>
    <col min="13029" max="13029" width="18.109375" style="40" bestFit="1" customWidth="1"/>
    <col min="13030" max="13030" width="13.109375" style="40" bestFit="1" customWidth="1"/>
    <col min="13031" max="13031" width="13.6640625" style="40" bestFit="1" customWidth="1"/>
    <col min="13032" max="13032" width="13.109375" style="40" customWidth="1"/>
    <col min="13033" max="13033" width="11.33203125" style="40" customWidth="1"/>
    <col min="13034" max="13034" width="19.44140625" style="40" customWidth="1"/>
    <col min="13035" max="13035" width="16.44140625" style="40" customWidth="1"/>
    <col min="13036" max="13036" width="20.77734375" style="40" customWidth="1"/>
    <col min="13037" max="13037" width="15.6640625" style="40" customWidth="1"/>
    <col min="13038" max="13038" width="17.77734375" style="40" customWidth="1"/>
    <col min="13039" max="13039" width="14" style="40" customWidth="1"/>
    <col min="13040" max="13040" width="15.109375" style="40" customWidth="1"/>
    <col min="13041" max="13041" width="14" style="40" customWidth="1"/>
    <col min="13042" max="13282" width="10.77734375" style="40"/>
    <col min="13283" max="13283" width="17" style="40" bestFit="1" customWidth="1"/>
    <col min="13284" max="13284" width="8.44140625" style="40" customWidth="1"/>
    <col min="13285" max="13285" width="18.109375" style="40" bestFit="1" customWidth="1"/>
    <col min="13286" max="13286" width="13.109375" style="40" bestFit="1" customWidth="1"/>
    <col min="13287" max="13287" width="13.6640625" style="40" bestFit="1" customWidth="1"/>
    <col min="13288" max="13288" width="13.109375" style="40" customWidth="1"/>
    <col min="13289" max="13289" width="11.33203125" style="40" customWidth="1"/>
    <col min="13290" max="13290" width="19.44140625" style="40" customWidth="1"/>
    <col min="13291" max="13291" width="16.44140625" style="40" customWidth="1"/>
    <col min="13292" max="13292" width="20.77734375" style="40" customWidth="1"/>
    <col min="13293" max="13293" width="15.6640625" style="40" customWidth="1"/>
    <col min="13294" max="13294" width="17.77734375" style="40" customWidth="1"/>
    <col min="13295" max="13295" width="14" style="40" customWidth="1"/>
    <col min="13296" max="13296" width="15.109375" style="40" customWidth="1"/>
    <col min="13297" max="13297" width="14" style="40" customWidth="1"/>
    <col min="13298" max="13538" width="10.77734375" style="40"/>
    <col min="13539" max="13539" width="17" style="40" bestFit="1" customWidth="1"/>
    <col min="13540" max="13540" width="8.44140625" style="40" customWidth="1"/>
    <col min="13541" max="13541" width="18.109375" style="40" bestFit="1" customWidth="1"/>
    <col min="13542" max="13542" width="13.109375" style="40" bestFit="1" customWidth="1"/>
    <col min="13543" max="13543" width="13.6640625" style="40" bestFit="1" customWidth="1"/>
    <col min="13544" max="13544" width="13.109375" style="40" customWidth="1"/>
    <col min="13545" max="13545" width="11.33203125" style="40" customWidth="1"/>
    <col min="13546" max="13546" width="19.44140625" style="40" customWidth="1"/>
    <col min="13547" max="13547" width="16.44140625" style="40" customWidth="1"/>
    <col min="13548" max="13548" width="20.77734375" style="40" customWidth="1"/>
    <col min="13549" max="13549" width="15.6640625" style="40" customWidth="1"/>
    <col min="13550" max="13550" width="17.77734375" style="40" customWidth="1"/>
    <col min="13551" max="13551" width="14" style="40" customWidth="1"/>
    <col min="13552" max="13552" width="15.109375" style="40" customWidth="1"/>
    <col min="13553" max="13553" width="14" style="40" customWidth="1"/>
    <col min="13554" max="13794" width="10.77734375" style="40"/>
    <col min="13795" max="13795" width="17" style="40" bestFit="1" customWidth="1"/>
    <col min="13796" max="13796" width="8.44140625" style="40" customWidth="1"/>
    <col min="13797" max="13797" width="18.109375" style="40" bestFit="1" customWidth="1"/>
    <col min="13798" max="13798" width="13.109375" style="40" bestFit="1" customWidth="1"/>
    <col min="13799" max="13799" width="13.6640625" style="40" bestFit="1" customWidth="1"/>
    <col min="13800" max="13800" width="13.109375" style="40" customWidth="1"/>
    <col min="13801" max="13801" width="11.33203125" style="40" customWidth="1"/>
    <col min="13802" max="13802" width="19.44140625" style="40" customWidth="1"/>
    <col min="13803" max="13803" width="16.44140625" style="40" customWidth="1"/>
    <col min="13804" max="13804" width="20.77734375" style="40" customWidth="1"/>
    <col min="13805" max="13805" width="15.6640625" style="40" customWidth="1"/>
    <col min="13806" max="13806" width="17.77734375" style="40" customWidth="1"/>
    <col min="13807" max="13807" width="14" style="40" customWidth="1"/>
    <col min="13808" max="13808" width="15.109375" style="40" customWidth="1"/>
    <col min="13809" max="13809" width="14" style="40" customWidth="1"/>
    <col min="13810" max="14050" width="10.77734375" style="40"/>
    <col min="14051" max="14051" width="17" style="40" bestFit="1" customWidth="1"/>
    <col min="14052" max="14052" width="8.44140625" style="40" customWidth="1"/>
    <col min="14053" max="14053" width="18.109375" style="40" bestFit="1" customWidth="1"/>
    <col min="14054" max="14054" width="13.109375" style="40" bestFit="1" customWidth="1"/>
    <col min="14055" max="14055" width="13.6640625" style="40" bestFit="1" customWidth="1"/>
    <col min="14056" max="14056" width="13.109375" style="40" customWidth="1"/>
    <col min="14057" max="14057" width="11.33203125" style="40" customWidth="1"/>
    <col min="14058" max="14058" width="19.44140625" style="40" customWidth="1"/>
    <col min="14059" max="14059" width="16.44140625" style="40" customWidth="1"/>
    <col min="14060" max="14060" width="20.77734375" style="40" customWidth="1"/>
    <col min="14061" max="14061" width="15.6640625" style="40" customWidth="1"/>
    <col min="14062" max="14062" width="17.77734375" style="40" customWidth="1"/>
    <col min="14063" max="14063" width="14" style="40" customWidth="1"/>
    <col min="14064" max="14064" width="15.109375" style="40" customWidth="1"/>
    <col min="14065" max="14065" width="14" style="40" customWidth="1"/>
    <col min="14066" max="14306" width="10.77734375" style="40"/>
    <col min="14307" max="14307" width="17" style="40" bestFit="1" customWidth="1"/>
    <col min="14308" max="14308" width="8.44140625" style="40" customWidth="1"/>
    <col min="14309" max="14309" width="18.109375" style="40" bestFit="1" customWidth="1"/>
    <col min="14310" max="14310" width="13.109375" style="40" bestFit="1" customWidth="1"/>
    <col min="14311" max="14311" width="13.6640625" style="40" bestFit="1" customWidth="1"/>
    <col min="14312" max="14312" width="13.109375" style="40" customWidth="1"/>
    <col min="14313" max="14313" width="11.33203125" style="40" customWidth="1"/>
    <col min="14314" max="14314" width="19.44140625" style="40" customWidth="1"/>
    <col min="14315" max="14315" width="16.44140625" style="40" customWidth="1"/>
    <col min="14316" max="14316" width="20.77734375" style="40" customWidth="1"/>
    <col min="14317" max="14317" width="15.6640625" style="40" customWidth="1"/>
    <col min="14318" max="14318" width="17.77734375" style="40" customWidth="1"/>
    <col min="14319" max="14319" width="14" style="40" customWidth="1"/>
    <col min="14320" max="14320" width="15.109375" style="40" customWidth="1"/>
    <col min="14321" max="14321" width="14" style="40" customWidth="1"/>
    <col min="14322" max="14562" width="10.77734375" style="40"/>
    <col min="14563" max="14563" width="17" style="40" bestFit="1" customWidth="1"/>
    <col min="14564" max="14564" width="8.44140625" style="40" customWidth="1"/>
    <col min="14565" max="14565" width="18.109375" style="40" bestFit="1" customWidth="1"/>
    <col min="14566" max="14566" width="13.109375" style="40" bestFit="1" customWidth="1"/>
    <col min="14567" max="14567" width="13.6640625" style="40" bestFit="1" customWidth="1"/>
    <col min="14568" max="14568" width="13.109375" style="40" customWidth="1"/>
    <col min="14569" max="14569" width="11.33203125" style="40" customWidth="1"/>
    <col min="14570" max="14570" width="19.44140625" style="40" customWidth="1"/>
    <col min="14571" max="14571" width="16.44140625" style="40" customWidth="1"/>
    <col min="14572" max="14572" width="20.77734375" style="40" customWidth="1"/>
    <col min="14573" max="14573" width="15.6640625" style="40" customWidth="1"/>
    <col min="14574" max="14574" width="17.77734375" style="40" customWidth="1"/>
    <col min="14575" max="14575" width="14" style="40" customWidth="1"/>
    <col min="14576" max="14576" width="15.109375" style="40" customWidth="1"/>
    <col min="14577" max="14577" width="14" style="40" customWidth="1"/>
    <col min="14578" max="14818" width="10.77734375" style="40"/>
    <col min="14819" max="14819" width="17" style="40" bestFit="1" customWidth="1"/>
    <col min="14820" max="14820" width="8.44140625" style="40" customWidth="1"/>
    <col min="14821" max="14821" width="18.109375" style="40" bestFit="1" customWidth="1"/>
    <col min="14822" max="14822" width="13.109375" style="40" bestFit="1" customWidth="1"/>
    <col min="14823" max="14823" width="13.6640625" style="40" bestFit="1" customWidth="1"/>
    <col min="14824" max="14824" width="13.109375" style="40" customWidth="1"/>
    <col min="14825" max="14825" width="11.33203125" style="40" customWidth="1"/>
    <col min="14826" max="14826" width="19.44140625" style="40" customWidth="1"/>
    <col min="14827" max="14827" width="16.44140625" style="40" customWidth="1"/>
    <col min="14828" max="14828" width="20.77734375" style="40" customWidth="1"/>
    <col min="14829" max="14829" width="15.6640625" style="40" customWidth="1"/>
    <col min="14830" max="14830" width="17.77734375" style="40" customWidth="1"/>
    <col min="14831" max="14831" width="14" style="40" customWidth="1"/>
    <col min="14832" max="14832" width="15.109375" style="40" customWidth="1"/>
    <col min="14833" max="14833" width="14" style="40" customWidth="1"/>
    <col min="14834" max="15074" width="10.77734375" style="40"/>
    <col min="15075" max="15075" width="17" style="40" bestFit="1" customWidth="1"/>
    <col min="15076" max="15076" width="8.44140625" style="40" customWidth="1"/>
    <col min="15077" max="15077" width="18.109375" style="40" bestFit="1" customWidth="1"/>
    <col min="15078" max="15078" width="13.109375" style="40" bestFit="1" customWidth="1"/>
    <col min="15079" max="15079" width="13.6640625" style="40" bestFit="1" customWidth="1"/>
    <col min="15080" max="15080" width="13.109375" style="40" customWidth="1"/>
    <col min="15081" max="15081" width="11.33203125" style="40" customWidth="1"/>
    <col min="15082" max="15082" width="19.44140625" style="40" customWidth="1"/>
    <col min="15083" max="15083" width="16.44140625" style="40" customWidth="1"/>
    <col min="15084" max="15084" width="20.77734375" style="40" customWidth="1"/>
    <col min="15085" max="15085" width="15.6640625" style="40" customWidth="1"/>
    <col min="15086" max="15086" width="17.77734375" style="40" customWidth="1"/>
    <col min="15087" max="15087" width="14" style="40" customWidth="1"/>
    <col min="15088" max="15088" width="15.109375" style="40" customWidth="1"/>
    <col min="15089" max="15089" width="14" style="40" customWidth="1"/>
    <col min="15090" max="15330" width="10.77734375" style="40"/>
    <col min="15331" max="15331" width="17" style="40" bestFit="1" customWidth="1"/>
    <col min="15332" max="15332" width="8.44140625" style="40" customWidth="1"/>
    <col min="15333" max="15333" width="18.109375" style="40" bestFit="1" customWidth="1"/>
    <col min="15334" max="15334" width="13.109375" style="40" bestFit="1" customWidth="1"/>
    <col min="15335" max="15335" width="13.6640625" style="40" bestFit="1" customWidth="1"/>
    <col min="15336" max="15336" width="13.109375" style="40" customWidth="1"/>
    <col min="15337" max="15337" width="11.33203125" style="40" customWidth="1"/>
    <col min="15338" max="15338" width="19.44140625" style="40" customWidth="1"/>
    <col min="15339" max="15339" width="16.44140625" style="40" customWidth="1"/>
    <col min="15340" max="15340" width="20.77734375" style="40" customWidth="1"/>
    <col min="15341" max="15341" width="15.6640625" style="40" customWidth="1"/>
    <col min="15342" max="15342" width="17.77734375" style="40" customWidth="1"/>
    <col min="15343" max="15343" width="14" style="40" customWidth="1"/>
    <col min="15344" max="15344" width="15.109375" style="40" customWidth="1"/>
    <col min="15345" max="15345" width="14" style="40" customWidth="1"/>
    <col min="15346" max="15586" width="10.77734375" style="40"/>
    <col min="15587" max="15587" width="17" style="40" bestFit="1" customWidth="1"/>
    <col min="15588" max="15588" width="8.44140625" style="40" customWidth="1"/>
    <col min="15589" max="15589" width="18.109375" style="40" bestFit="1" customWidth="1"/>
    <col min="15590" max="15590" width="13.109375" style="40" bestFit="1" customWidth="1"/>
    <col min="15591" max="15591" width="13.6640625" style="40" bestFit="1" customWidth="1"/>
    <col min="15592" max="15592" width="13.109375" style="40" customWidth="1"/>
    <col min="15593" max="15593" width="11.33203125" style="40" customWidth="1"/>
    <col min="15594" max="15594" width="19.44140625" style="40" customWidth="1"/>
    <col min="15595" max="15595" width="16.44140625" style="40" customWidth="1"/>
    <col min="15596" max="15596" width="20.77734375" style="40" customWidth="1"/>
    <col min="15597" max="15597" width="15.6640625" style="40" customWidth="1"/>
    <col min="15598" max="15598" width="17.77734375" style="40" customWidth="1"/>
    <col min="15599" max="15599" width="14" style="40" customWidth="1"/>
    <col min="15600" max="15600" width="15.109375" style="40" customWidth="1"/>
    <col min="15601" max="15601" width="14" style="40" customWidth="1"/>
    <col min="15602" max="15842" width="10.77734375" style="40"/>
    <col min="15843" max="15843" width="17" style="40" bestFit="1" customWidth="1"/>
    <col min="15844" max="15844" width="8.44140625" style="40" customWidth="1"/>
    <col min="15845" max="15845" width="18.109375" style="40" bestFit="1" customWidth="1"/>
    <col min="15846" max="15846" width="13.109375" style="40" bestFit="1" customWidth="1"/>
    <col min="15847" max="15847" width="13.6640625" style="40" bestFit="1" customWidth="1"/>
    <col min="15848" max="15848" width="13.109375" style="40" customWidth="1"/>
    <col min="15849" max="15849" width="11.33203125" style="40" customWidth="1"/>
    <col min="15850" max="15850" width="19.44140625" style="40" customWidth="1"/>
    <col min="15851" max="15851" width="16.44140625" style="40" customWidth="1"/>
    <col min="15852" max="15852" width="20.77734375" style="40" customWidth="1"/>
    <col min="15853" max="15853" width="15.6640625" style="40" customWidth="1"/>
    <col min="15854" max="15854" width="17.77734375" style="40" customWidth="1"/>
    <col min="15855" max="15855" width="14" style="40" customWidth="1"/>
    <col min="15856" max="15856" width="15.109375" style="40" customWidth="1"/>
    <col min="15857" max="15857" width="14" style="40" customWidth="1"/>
    <col min="15858" max="16098" width="10.77734375" style="40"/>
    <col min="16099" max="16099" width="17" style="40" bestFit="1" customWidth="1"/>
    <col min="16100" max="16100" width="8.44140625" style="40" customWidth="1"/>
    <col min="16101" max="16101" width="18.109375" style="40" bestFit="1" customWidth="1"/>
    <col min="16102" max="16102" width="13.109375" style="40" bestFit="1" customWidth="1"/>
    <col min="16103" max="16103" width="13.6640625" style="40" bestFit="1" customWidth="1"/>
    <col min="16104" max="16104" width="13.109375" style="40" customWidth="1"/>
    <col min="16105" max="16105" width="11.33203125" style="40" customWidth="1"/>
    <col min="16106" max="16106" width="19.44140625" style="40" customWidth="1"/>
    <col min="16107" max="16107" width="16.44140625" style="40" customWidth="1"/>
    <col min="16108" max="16108" width="20.77734375" style="40" customWidth="1"/>
    <col min="16109" max="16109" width="15.6640625" style="40" customWidth="1"/>
    <col min="16110" max="16110" width="17.77734375" style="40" customWidth="1"/>
    <col min="16111" max="16111" width="14" style="40" customWidth="1"/>
    <col min="16112" max="16112" width="15.109375" style="40" customWidth="1"/>
    <col min="16113" max="16113" width="14" style="40" customWidth="1"/>
    <col min="16114" max="16384" width="10.77734375" style="40"/>
  </cols>
  <sheetData>
    <row r="1" spans="1:16383" s="1" customFormat="1" ht="15.75" customHeight="1" x14ac:dyDescent="0.25">
      <c r="A1" s="82"/>
      <c r="B1" s="82"/>
      <c r="C1" s="6"/>
      <c r="D1" s="6"/>
      <c r="E1" s="6"/>
      <c r="F1" s="6"/>
    </row>
    <row r="2" spans="1:16383" s="1" customFormat="1" ht="28.95" customHeight="1" x14ac:dyDescent="0.45">
      <c r="A2" s="62" t="s">
        <v>1772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6383" s="1" customFormat="1" ht="15.7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383" s="1" customFormat="1" ht="23.4" x14ac:dyDescent="0.45">
      <c r="A4" s="63" t="s">
        <v>1778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6383" s="1" customFormat="1" ht="1.95" customHeight="1" x14ac:dyDescent="0.25">
      <c r="A5" s="27"/>
      <c r="B5" s="27"/>
      <c r="C5" s="6"/>
      <c r="D5" s="6"/>
      <c r="E5" s="6"/>
      <c r="F5" s="6"/>
    </row>
    <row r="6" spans="1:16383" s="1" customFormat="1" ht="15.75" customHeight="1" x14ac:dyDescent="0.35">
      <c r="A6" s="56" t="s">
        <v>1794</v>
      </c>
      <c r="B6" s="27"/>
      <c r="C6" s="6"/>
      <c r="D6" s="6"/>
      <c r="E6" s="6"/>
      <c r="F6" s="6"/>
    </row>
    <row r="7" spans="1:16383" s="1" customFormat="1" ht="15" customHeight="1" x14ac:dyDescent="0.25">
      <c r="A7" s="27"/>
      <c r="B7" s="27"/>
      <c r="C7" s="6"/>
      <c r="D7" s="6"/>
      <c r="E7" s="6"/>
      <c r="F7" s="6"/>
    </row>
    <row r="8" spans="1:16383" s="1" customFormat="1" ht="1.05" customHeight="1" x14ac:dyDescent="0.25">
      <c r="A8" s="27"/>
      <c r="B8" s="27"/>
      <c r="C8" s="6"/>
      <c r="D8" s="6"/>
      <c r="E8" s="6"/>
      <c r="F8" s="6"/>
    </row>
    <row r="9" spans="1:16383" s="1" customFormat="1" ht="19.05" customHeight="1" x14ac:dyDescent="0.25">
      <c r="A9" s="27"/>
      <c r="B9" s="27"/>
      <c r="C9" s="6"/>
      <c r="D9" s="6"/>
      <c r="E9" s="6"/>
      <c r="F9" s="6"/>
    </row>
    <row r="10" spans="1:16383" s="1" customFormat="1" ht="60" customHeight="1" x14ac:dyDescent="0.25">
      <c r="A10" s="27"/>
      <c r="B10" s="27"/>
      <c r="C10" s="6"/>
      <c r="D10" s="6"/>
      <c r="E10" s="6"/>
      <c r="F10" s="6"/>
      <c r="H10" s="87" t="s">
        <v>2</v>
      </c>
      <c r="I10" s="88"/>
      <c r="J10" s="88"/>
      <c r="K10" s="89"/>
      <c r="L10" s="90" t="s">
        <v>1777</v>
      </c>
      <c r="M10" s="90"/>
      <c r="N10" s="90"/>
      <c r="O10" s="90"/>
    </row>
    <row r="11" spans="1:16383" s="4" customFormat="1" ht="79.05" customHeight="1" x14ac:dyDescent="0.25">
      <c r="A11" s="35" t="s">
        <v>0</v>
      </c>
      <c r="B11" s="36" t="s">
        <v>1779</v>
      </c>
      <c r="C11" s="37" t="s">
        <v>3</v>
      </c>
      <c r="D11" s="37" t="s">
        <v>4</v>
      </c>
      <c r="E11" s="37" t="s">
        <v>5</v>
      </c>
      <c r="F11" s="37" t="s">
        <v>6</v>
      </c>
      <c r="G11" s="35" t="s">
        <v>1</v>
      </c>
      <c r="H11" s="38" t="s">
        <v>1780</v>
      </c>
      <c r="I11" s="38" t="s">
        <v>1781</v>
      </c>
      <c r="J11" s="38" t="s">
        <v>1782</v>
      </c>
      <c r="K11" s="38" t="s">
        <v>1783</v>
      </c>
      <c r="L11" s="38" t="s">
        <v>1773</v>
      </c>
      <c r="M11" s="38" t="s">
        <v>1774</v>
      </c>
      <c r="N11" s="38" t="s">
        <v>1775</v>
      </c>
      <c r="O11" s="38" t="s">
        <v>1776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  <c r="AMH11" s="39"/>
      <c r="AMI11" s="39"/>
      <c r="AMJ11" s="39"/>
      <c r="AMK11" s="39"/>
      <c r="AML11" s="39"/>
      <c r="AMM11" s="39"/>
      <c r="AMN11" s="39"/>
      <c r="AMO11" s="39"/>
      <c r="AMP11" s="39"/>
      <c r="AMQ11" s="39"/>
      <c r="AMR11" s="39"/>
      <c r="AMS11" s="39"/>
      <c r="AMT11" s="39"/>
      <c r="AMU11" s="39"/>
      <c r="AMV11" s="39"/>
      <c r="AMW11" s="39"/>
      <c r="AMX11" s="39"/>
      <c r="AMY11" s="39"/>
      <c r="AMZ11" s="39"/>
      <c r="ANA11" s="39"/>
      <c r="ANB11" s="39"/>
      <c r="ANC11" s="39"/>
      <c r="AND11" s="39"/>
      <c r="ANE11" s="39"/>
      <c r="ANF11" s="39"/>
      <c r="ANG11" s="39"/>
      <c r="ANH11" s="39"/>
      <c r="ANI11" s="39"/>
      <c r="ANJ11" s="39"/>
      <c r="ANK11" s="39"/>
      <c r="ANL11" s="39"/>
      <c r="ANM11" s="39"/>
      <c r="ANN11" s="39"/>
      <c r="ANO11" s="39"/>
      <c r="ANP11" s="39"/>
      <c r="ANQ11" s="39"/>
      <c r="ANR11" s="39"/>
      <c r="ANS11" s="39"/>
      <c r="ANT11" s="39"/>
      <c r="ANU11" s="39"/>
      <c r="ANV11" s="39"/>
      <c r="ANW11" s="39"/>
      <c r="ANX11" s="39"/>
      <c r="ANY11" s="39"/>
      <c r="ANZ11" s="39"/>
      <c r="AOA11" s="39"/>
      <c r="AOB11" s="39"/>
      <c r="AOC11" s="39"/>
      <c r="AOD11" s="39"/>
      <c r="AOE11" s="39"/>
      <c r="AOF11" s="39"/>
      <c r="AOG11" s="39"/>
      <c r="AOH11" s="39"/>
      <c r="AOI11" s="39"/>
      <c r="AOJ11" s="39"/>
      <c r="AOK11" s="39"/>
      <c r="AOL11" s="39"/>
      <c r="AOM11" s="39"/>
      <c r="AON11" s="39"/>
      <c r="AOO11" s="39"/>
      <c r="AOP11" s="39"/>
      <c r="AOQ11" s="39"/>
      <c r="AOR11" s="39"/>
      <c r="AOS11" s="39"/>
      <c r="AOT11" s="39"/>
      <c r="AOU11" s="39"/>
      <c r="AOV11" s="39"/>
      <c r="AOW11" s="39"/>
      <c r="AOX11" s="39"/>
      <c r="AOY11" s="39"/>
      <c r="AOZ11" s="39"/>
      <c r="APA11" s="39"/>
      <c r="APB11" s="39"/>
      <c r="APC11" s="39"/>
      <c r="APD11" s="39"/>
      <c r="APE11" s="39"/>
      <c r="APF11" s="39"/>
      <c r="APG11" s="39"/>
      <c r="APH11" s="39"/>
      <c r="API11" s="39"/>
      <c r="APJ11" s="39"/>
      <c r="APK11" s="39"/>
      <c r="APL11" s="39"/>
      <c r="APM11" s="39"/>
      <c r="APN11" s="39"/>
      <c r="APO11" s="39"/>
      <c r="APP11" s="39"/>
      <c r="APQ11" s="39"/>
      <c r="APR11" s="39"/>
      <c r="APS11" s="39"/>
      <c r="APT11" s="39"/>
      <c r="APU11" s="39"/>
      <c r="APV11" s="39"/>
      <c r="APW11" s="39"/>
      <c r="APX11" s="39"/>
      <c r="APY11" s="39"/>
      <c r="APZ11" s="39"/>
      <c r="AQA11" s="39"/>
      <c r="AQB11" s="39"/>
      <c r="AQC11" s="39"/>
      <c r="AQD11" s="39"/>
      <c r="AQE11" s="39"/>
      <c r="AQF11" s="39"/>
      <c r="AQG11" s="39"/>
      <c r="AQH11" s="39"/>
      <c r="AQI11" s="39"/>
      <c r="AQJ11" s="39"/>
      <c r="AQK11" s="39"/>
      <c r="AQL11" s="39"/>
      <c r="AQM11" s="39"/>
      <c r="AQN11" s="39"/>
      <c r="AQO11" s="39"/>
      <c r="AQP11" s="39"/>
      <c r="AQQ11" s="39"/>
      <c r="AQR11" s="39"/>
      <c r="AQS11" s="39"/>
      <c r="AQT11" s="39"/>
      <c r="AQU11" s="39"/>
      <c r="AQV11" s="39"/>
      <c r="AQW11" s="39"/>
      <c r="AQX11" s="39"/>
      <c r="AQY11" s="39"/>
      <c r="AQZ11" s="39"/>
      <c r="ARA11" s="39"/>
      <c r="ARB11" s="39"/>
      <c r="ARC11" s="39"/>
      <c r="ARD11" s="39"/>
      <c r="ARE11" s="39"/>
      <c r="ARF11" s="39"/>
      <c r="ARG11" s="39"/>
      <c r="ARH11" s="39"/>
      <c r="ARI11" s="39"/>
      <c r="ARJ11" s="39"/>
      <c r="ARK11" s="39"/>
      <c r="ARL11" s="39"/>
      <c r="ARM11" s="39"/>
      <c r="ARN11" s="39"/>
      <c r="ARO11" s="39"/>
      <c r="ARP11" s="39"/>
      <c r="ARQ11" s="39"/>
      <c r="ARR11" s="39"/>
      <c r="ARS11" s="39"/>
      <c r="ART11" s="39"/>
      <c r="ARU11" s="39"/>
      <c r="ARV11" s="39"/>
      <c r="ARW11" s="39"/>
      <c r="ARX11" s="39"/>
      <c r="ARY11" s="39"/>
      <c r="ARZ11" s="39"/>
      <c r="ASA11" s="39"/>
      <c r="ASB11" s="39"/>
      <c r="ASC11" s="39"/>
      <c r="ASD11" s="39"/>
      <c r="ASE11" s="39"/>
      <c r="ASF11" s="39"/>
      <c r="ASG11" s="39"/>
      <c r="ASH11" s="39"/>
      <c r="ASI11" s="39"/>
      <c r="ASJ11" s="39"/>
      <c r="ASK11" s="39"/>
      <c r="ASL11" s="39"/>
      <c r="ASM11" s="39"/>
      <c r="ASN11" s="39"/>
      <c r="ASO11" s="39"/>
      <c r="ASP11" s="39"/>
      <c r="ASQ11" s="39"/>
      <c r="ASR11" s="39"/>
      <c r="ASS11" s="39"/>
      <c r="AST11" s="39"/>
      <c r="ASU11" s="39"/>
      <c r="ASV11" s="39"/>
      <c r="ASW11" s="39"/>
      <c r="ASX11" s="39"/>
      <c r="ASY11" s="39"/>
      <c r="ASZ11" s="39"/>
      <c r="ATA11" s="39"/>
      <c r="ATB11" s="39"/>
      <c r="ATC11" s="39"/>
      <c r="ATD11" s="39"/>
      <c r="ATE11" s="39"/>
      <c r="ATF11" s="39"/>
      <c r="ATG11" s="39"/>
      <c r="ATH11" s="39"/>
      <c r="ATI11" s="39"/>
      <c r="ATJ11" s="39"/>
      <c r="ATK11" s="39"/>
      <c r="ATL11" s="39"/>
      <c r="ATM11" s="39"/>
      <c r="ATN11" s="39"/>
      <c r="ATO11" s="39"/>
      <c r="ATP11" s="39"/>
      <c r="ATQ11" s="39"/>
      <c r="ATR11" s="39"/>
      <c r="ATS11" s="39"/>
      <c r="ATT11" s="39"/>
      <c r="ATU11" s="39"/>
      <c r="ATV11" s="39"/>
      <c r="ATW11" s="39"/>
      <c r="ATX11" s="39"/>
      <c r="ATY11" s="39"/>
      <c r="ATZ11" s="39"/>
      <c r="AUA11" s="39"/>
      <c r="AUB11" s="39"/>
      <c r="AUC11" s="39"/>
      <c r="AUD11" s="39"/>
      <c r="AUE11" s="39"/>
      <c r="AUF11" s="39"/>
      <c r="AUG11" s="39"/>
      <c r="AUH11" s="39"/>
      <c r="AUI11" s="39"/>
      <c r="AUJ11" s="39"/>
      <c r="AUK11" s="39"/>
      <c r="AUL11" s="39"/>
      <c r="AUM11" s="39"/>
      <c r="AUN11" s="39"/>
      <c r="AUO11" s="39"/>
      <c r="AUP11" s="39"/>
      <c r="AUQ11" s="39"/>
      <c r="AUR11" s="39"/>
      <c r="AUS11" s="39"/>
      <c r="AUT11" s="39"/>
      <c r="AUU11" s="39"/>
      <c r="AUV11" s="39"/>
      <c r="AUW11" s="39"/>
      <c r="AUX11" s="39"/>
      <c r="AUY11" s="39"/>
      <c r="AUZ11" s="39"/>
      <c r="AVA11" s="39"/>
      <c r="AVB11" s="39"/>
      <c r="AVC11" s="39"/>
      <c r="AVD11" s="39"/>
      <c r="AVE11" s="39"/>
      <c r="AVF11" s="39"/>
      <c r="AVG11" s="39"/>
      <c r="AVH11" s="39"/>
      <c r="AVI11" s="39"/>
      <c r="AVJ11" s="39"/>
      <c r="AVK11" s="39"/>
      <c r="AVL11" s="39"/>
      <c r="AVM11" s="39"/>
      <c r="AVN11" s="39"/>
      <c r="AVO11" s="39"/>
      <c r="AVP11" s="39"/>
      <c r="AVQ11" s="39"/>
      <c r="AVR11" s="39"/>
      <c r="AVS11" s="39"/>
      <c r="AVT11" s="39"/>
      <c r="AVU11" s="39"/>
      <c r="AVV11" s="39"/>
      <c r="AVW11" s="39"/>
      <c r="AVX11" s="39"/>
      <c r="AVY11" s="39"/>
      <c r="AVZ11" s="39"/>
      <c r="AWA11" s="39"/>
      <c r="AWB11" s="39"/>
      <c r="AWC11" s="39"/>
      <c r="AWD11" s="39"/>
      <c r="AWE11" s="39"/>
      <c r="AWF11" s="39"/>
      <c r="AWG11" s="39"/>
      <c r="AWH11" s="39"/>
      <c r="AWI11" s="39"/>
      <c r="AWJ11" s="39"/>
      <c r="AWK11" s="39"/>
      <c r="AWL11" s="39"/>
      <c r="AWM11" s="39"/>
      <c r="AWN11" s="39"/>
      <c r="AWO11" s="39"/>
      <c r="AWP11" s="39"/>
      <c r="AWQ11" s="39"/>
      <c r="AWR11" s="39"/>
      <c r="AWS11" s="39"/>
      <c r="AWT11" s="39"/>
      <c r="AWU11" s="39"/>
      <c r="AWV11" s="39"/>
      <c r="AWW11" s="39"/>
      <c r="AWX11" s="39"/>
      <c r="AWY11" s="39"/>
      <c r="AWZ11" s="39"/>
      <c r="AXA11" s="39"/>
      <c r="AXB11" s="39"/>
      <c r="AXC11" s="39"/>
      <c r="AXD11" s="39"/>
      <c r="AXE11" s="39"/>
      <c r="AXF11" s="39"/>
      <c r="AXG11" s="39"/>
      <c r="AXH11" s="39"/>
      <c r="AXI11" s="39"/>
      <c r="AXJ11" s="39"/>
      <c r="AXK11" s="39"/>
      <c r="AXL11" s="39"/>
      <c r="AXM11" s="39"/>
      <c r="AXN11" s="39"/>
      <c r="AXO11" s="39"/>
      <c r="AXP11" s="39"/>
      <c r="AXQ11" s="39"/>
      <c r="AXR11" s="39"/>
      <c r="AXS11" s="39"/>
      <c r="AXT11" s="39"/>
      <c r="AXU11" s="39"/>
      <c r="AXV11" s="39"/>
      <c r="AXW11" s="39"/>
      <c r="AXX11" s="39"/>
      <c r="AXY11" s="39"/>
      <c r="AXZ11" s="39"/>
      <c r="AYA11" s="39"/>
      <c r="AYB11" s="39"/>
      <c r="AYC11" s="39"/>
      <c r="AYD11" s="39"/>
      <c r="AYE11" s="39"/>
      <c r="AYF11" s="39"/>
      <c r="AYG11" s="39"/>
      <c r="AYH11" s="39"/>
      <c r="AYI11" s="39"/>
      <c r="AYJ11" s="39"/>
      <c r="AYK11" s="39"/>
      <c r="AYL11" s="39"/>
      <c r="AYM11" s="39"/>
      <c r="AYN11" s="39"/>
      <c r="AYO11" s="39"/>
      <c r="AYP11" s="39"/>
      <c r="AYQ11" s="39"/>
      <c r="AYR11" s="39"/>
      <c r="AYS11" s="39"/>
      <c r="AYT11" s="39"/>
      <c r="AYU11" s="39"/>
      <c r="AYV11" s="39"/>
      <c r="AYW11" s="39"/>
      <c r="AYX11" s="39"/>
      <c r="AYY11" s="39"/>
      <c r="AYZ11" s="39"/>
      <c r="AZA11" s="39"/>
      <c r="AZB11" s="39"/>
      <c r="AZC11" s="39"/>
      <c r="AZD11" s="39"/>
      <c r="AZE11" s="39"/>
      <c r="AZF11" s="39"/>
      <c r="AZG11" s="39"/>
      <c r="AZH11" s="39"/>
      <c r="AZI11" s="39"/>
      <c r="AZJ11" s="39"/>
      <c r="AZK11" s="39"/>
      <c r="AZL11" s="39"/>
      <c r="AZM11" s="39"/>
      <c r="AZN11" s="39"/>
      <c r="AZO11" s="39"/>
      <c r="AZP11" s="39"/>
      <c r="AZQ11" s="39"/>
      <c r="AZR11" s="39"/>
      <c r="AZS11" s="39"/>
      <c r="AZT11" s="39"/>
      <c r="AZU11" s="39"/>
      <c r="AZV11" s="39"/>
      <c r="AZW11" s="39"/>
      <c r="AZX11" s="39"/>
      <c r="AZY11" s="39"/>
      <c r="AZZ11" s="39"/>
      <c r="BAA11" s="39"/>
      <c r="BAB11" s="39"/>
      <c r="BAC11" s="39"/>
      <c r="BAD11" s="39"/>
      <c r="BAE11" s="39"/>
      <c r="BAF11" s="39"/>
      <c r="BAG11" s="39"/>
      <c r="BAH11" s="39"/>
      <c r="BAI11" s="39"/>
      <c r="BAJ11" s="39"/>
      <c r="BAK11" s="39"/>
      <c r="BAL11" s="39"/>
      <c r="BAM11" s="39"/>
      <c r="BAN11" s="39"/>
      <c r="BAO11" s="39"/>
      <c r="BAP11" s="39"/>
      <c r="BAQ11" s="39"/>
      <c r="BAR11" s="39"/>
      <c r="BAS11" s="39"/>
      <c r="BAT11" s="39"/>
      <c r="BAU11" s="39"/>
      <c r="BAV11" s="39"/>
      <c r="BAW11" s="39"/>
      <c r="BAX11" s="39"/>
      <c r="BAY11" s="39"/>
      <c r="BAZ11" s="39"/>
      <c r="BBA11" s="39"/>
      <c r="BBB11" s="39"/>
      <c r="BBC11" s="39"/>
      <c r="BBD11" s="39"/>
      <c r="BBE11" s="39"/>
      <c r="BBF11" s="39"/>
      <c r="BBG11" s="39"/>
      <c r="BBH11" s="39"/>
      <c r="BBI11" s="39"/>
      <c r="BBJ11" s="39"/>
      <c r="BBK11" s="39"/>
      <c r="BBL11" s="39"/>
      <c r="BBM11" s="39"/>
      <c r="BBN11" s="39"/>
      <c r="BBO11" s="39"/>
      <c r="BBP11" s="39"/>
      <c r="BBQ11" s="39"/>
      <c r="BBR11" s="39"/>
      <c r="BBS11" s="39"/>
      <c r="BBT11" s="39"/>
      <c r="BBU11" s="39"/>
      <c r="BBV11" s="39"/>
      <c r="BBW11" s="39"/>
      <c r="BBX11" s="39"/>
      <c r="BBY11" s="39"/>
      <c r="BBZ11" s="39"/>
      <c r="BCA11" s="39"/>
      <c r="BCB11" s="39"/>
      <c r="BCC11" s="39"/>
      <c r="BCD11" s="39"/>
      <c r="BCE11" s="39"/>
      <c r="BCF11" s="39"/>
      <c r="BCG11" s="39"/>
      <c r="BCH11" s="39"/>
      <c r="BCI11" s="39"/>
      <c r="BCJ11" s="39"/>
      <c r="BCK11" s="39"/>
      <c r="BCL11" s="39"/>
      <c r="BCM11" s="39"/>
      <c r="BCN11" s="39"/>
      <c r="BCO11" s="39"/>
      <c r="BCP11" s="39"/>
      <c r="BCQ11" s="39"/>
      <c r="BCR11" s="39"/>
      <c r="BCS11" s="39"/>
      <c r="BCT11" s="39"/>
      <c r="BCU11" s="39"/>
      <c r="BCV11" s="39"/>
      <c r="BCW11" s="39"/>
      <c r="BCX11" s="39"/>
      <c r="BCY11" s="39"/>
      <c r="BCZ11" s="39"/>
      <c r="BDA11" s="39"/>
      <c r="BDB11" s="39"/>
      <c r="BDC11" s="39"/>
      <c r="BDD11" s="39"/>
      <c r="BDE11" s="39"/>
      <c r="BDF11" s="39"/>
      <c r="BDG11" s="39"/>
      <c r="BDH11" s="39"/>
      <c r="BDI11" s="39"/>
      <c r="BDJ11" s="39"/>
      <c r="BDK11" s="39"/>
      <c r="BDL11" s="39"/>
      <c r="BDM11" s="39"/>
      <c r="BDN11" s="39"/>
      <c r="BDO11" s="39"/>
      <c r="BDP11" s="39"/>
      <c r="BDQ11" s="39"/>
      <c r="BDR11" s="39"/>
      <c r="BDS11" s="39"/>
      <c r="BDT11" s="39"/>
      <c r="BDU11" s="39"/>
      <c r="BDV11" s="39"/>
      <c r="BDW11" s="39"/>
      <c r="BDX11" s="39"/>
      <c r="BDY11" s="39"/>
      <c r="BDZ11" s="39"/>
      <c r="BEA11" s="39"/>
      <c r="BEB11" s="39"/>
      <c r="BEC11" s="39"/>
      <c r="BED11" s="39"/>
      <c r="BEE11" s="39"/>
      <c r="BEF11" s="39"/>
      <c r="BEG11" s="39"/>
      <c r="BEH11" s="39"/>
      <c r="BEI11" s="39"/>
      <c r="BEJ11" s="39"/>
      <c r="BEK11" s="39"/>
      <c r="BEL11" s="39"/>
      <c r="BEM11" s="39"/>
      <c r="BEN11" s="39"/>
      <c r="BEO11" s="39"/>
      <c r="BEP11" s="39"/>
      <c r="BEQ11" s="39"/>
      <c r="BER11" s="39"/>
      <c r="BES11" s="39"/>
      <c r="BET11" s="39"/>
      <c r="BEU11" s="39"/>
      <c r="BEV11" s="39"/>
      <c r="BEW11" s="39"/>
      <c r="BEX11" s="39"/>
      <c r="BEY11" s="39"/>
      <c r="BEZ11" s="39"/>
      <c r="BFA11" s="39"/>
      <c r="BFB11" s="39"/>
      <c r="BFC11" s="39"/>
      <c r="BFD11" s="39"/>
      <c r="BFE11" s="39"/>
      <c r="BFF11" s="39"/>
      <c r="BFG11" s="39"/>
      <c r="BFH11" s="39"/>
      <c r="BFI11" s="39"/>
      <c r="BFJ11" s="39"/>
      <c r="BFK11" s="39"/>
      <c r="BFL11" s="39"/>
      <c r="BFM11" s="39"/>
      <c r="BFN11" s="39"/>
      <c r="BFO11" s="39"/>
      <c r="BFP11" s="39"/>
      <c r="BFQ11" s="39"/>
      <c r="BFR11" s="39"/>
      <c r="BFS11" s="39"/>
      <c r="BFT11" s="39"/>
      <c r="BFU11" s="39"/>
      <c r="BFV11" s="39"/>
      <c r="BFW11" s="39"/>
      <c r="BFX11" s="39"/>
      <c r="BFY11" s="39"/>
      <c r="BFZ11" s="39"/>
      <c r="BGA11" s="39"/>
      <c r="BGB11" s="39"/>
      <c r="BGC11" s="39"/>
      <c r="BGD11" s="39"/>
      <c r="BGE11" s="39"/>
      <c r="BGF11" s="39"/>
      <c r="BGG11" s="39"/>
      <c r="BGH11" s="39"/>
      <c r="BGI11" s="39"/>
      <c r="BGJ11" s="39"/>
      <c r="BGK11" s="39"/>
      <c r="BGL11" s="39"/>
      <c r="BGM11" s="39"/>
      <c r="BGN11" s="39"/>
      <c r="BGO11" s="39"/>
      <c r="BGP11" s="39"/>
      <c r="BGQ11" s="39"/>
      <c r="BGR11" s="39"/>
      <c r="BGS11" s="39"/>
      <c r="BGT11" s="39"/>
      <c r="BGU11" s="39"/>
      <c r="BGV11" s="39"/>
      <c r="BGW11" s="39"/>
      <c r="BGX11" s="39"/>
      <c r="BGY11" s="39"/>
      <c r="BGZ11" s="39"/>
      <c r="BHA11" s="39"/>
      <c r="BHB11" s="39"/>
      <c r="BHC11" s="39"/>
      <c r="BHD11" s="39"/>
      <c r="BHE11" s="39"/>
      <c r="BHF11" s="39"/>
      <c r="BHG11" s="39"/>
      <c r="BHH11" s="39"/>
      <c r="BHI11" s="39"/>
      <c r="BHJ11" s="39"/>
      <c r="BHK11" s="39"/>
      <c r="BHL11" s="39"/>
      <c r="BHM11" s="39"/>
      <c r="BHN11" s="39"/>
      <c r="BHO11" s="39"/>
      <c r="BHP11" s="39"/>
      <c r="BHQ11" s="39"/>
      <c r="BHR11" s="39"/>
      <c r="BHS11" s="39"/>
      <c r="BHT11" s="39"/>
      <c r="BHU11" s="39"/>
      <c r="BHV11" s="39"/>
      <c r="BHW11" s="39"/>
      <c r="BHX11" s="39"/>
      <c r="BHY11" s="39"/>
      <c r="BHZ11" s="39"/>
      <c r="BIA11" s="39"/>
      <c r="BIB11" s="39"/>
      <c r="BIC11" s="39"/>
      <c r="BID11" s="39"/>
      <c r="BIE11" s="39"/>
      <c r="BIF11" s="39"/>
      <c r="BIG11" s="39"/>
      <c r="BIH11" s="39"/>
      <c r="BII11" s="39"/>
      <c r="BIJ11" s="39"/>
      <c r="BIK11" s="39"/>
      <c r="BIL11" s="39"/>
      <c r="BIM11" s="39"/>
      <c r="BIN11" s="39"/>
      <c r="BIO11" s="39"/>
      <c r="BIP11" s="39"/>
      <c r="BIQ11" s="39"/>
      <c r="BIR11" s="39"/>
      <c r="BIS11" s="39"/>
      <c r="BIT11" s="39"/>
      <c r="BIU11" s="39"/>
      <c r="BIV11" s="39"/>
      <c r="BIW11" s="39"/>
      <c r="BIX11" s="39"/>
      <c r="BIY11" s="39"/>
      <c r="BIZ11" s="39"/>
      <c r="BJA11" s="39"/>
      <c r="BJB11" s="39"/>
      <c r="BJC11" s="39"/>
      <c r="BJD11" s="39"/>
      <c r="BJE11" s="39"/>
      <c r="BJF11" s="39"/>
      <c r="BJG11" s="39"/>
      <c r="BJH11" s="39"/>
      <c r="BJI11" s="39"/>
      <c r="BJJ11" s="39"/>
      <c r="BJK11" s="39"/>
      <c r="BJL11" s="39"/>
      <c r="BJM11" s="39"/>
      <c r="BJN11" s="39"/>
      <c r="BJO11" s="39"/>
      <c r="BJP11" s="39"/>
      <c r="BJQ11" s="39"/>
      <c r="BJR11" s="39"/>
      <c r="BJS11" s="39"/>
      <c r="BJT11" s="39"/>
      <c r="BJU11" s="39"/>
      <c r="BJV11" s="39"/>
      <c r="BJW11" s="39"/>
      <c r="BJX11" s="39"/>
      <c r="BJY11" s="39"/>
      <c r="BJZ11" s="39"/>
      <c r="BKA11" s="39"/>
      <c r="BKB11" s="39"/>
      <c r="BKC11" s="39"/>
      <c r="BKD11" s="39"/>
      <c r="BKE11" s="39"/>
      <c r="BKF11" s="39"/>
      <c r="BKG11" s="39"/>
      <c r="BKH11" s="39"/>
      <c r="BKI11" s="39"/>
      <c r="BKJ11" s="39"/>
      <c r="BKK11" s="39"/>
      <c r="BKL11" s="39"/>
      <c r="BKM11" s="39"/>
      <c r="BKN11" s="39"/>
      <c r="BKO11" s="39"/>
      <c r="BKP11" s="39"/>
      <c r="BKQ11" s="39"/>
      <c r="BKR11" s="39"/>
      <c r="BKS11" s="39"/>
      <c r="BKT11" s="39"/>
      <c r="BKU11" s="39"/>
      <c r="BKV11" s="39"/>
      <c r="BKW11" s="39"/>
      <c r="BKX11" s="39"/>
      <c r="BKY11" s="39"/>
      <c r="BKZ11" s="39"/>
      <c r="BLA11" s="39"/>
      <c r="BLB11" s="39"/>
      <c r="BLC11" s="39"/>
      <c r="BLD11" s="39"/>
      <c r="BLE11" s="39"/>
      <c r="BLF11" s="39"/>
      <c r="BLG11" s="39"/>
      <c r="BLH11" s="39"/>
      <c r="BLI11" s="39"/>
      <c r="BLJ11" s="39"/>
      <c r="BLK11" s="39"/>
      <c r="BLL11" s="39"/>
      <c r="BLM11" s="39"/>
      <c r="BLN11" s="39"/>
      <c r="BLO11" s="39"/>
      <c r="BLP11" s="39"/>
      <c r="BLQ11" s="39"/>
      <c r="BLR11" s="39"/>
      <c r="BLS11" s="39"/>
      <c r="BLT11" s="39"/>
      <c r="BLU11" s="39"/>
      <c r="BLV11" s="39"/>
      <c r="BLW11" s="39"/>
      <c r="BLX11" s="39"/>
      <c r="BLY11" s="39"/>
      <c r="BLZ11" s="39"/>
      <c r="BMA11" s="39"/>
      <c r="BMB11" s="39"/>
      <c r="BMC11" s="39"/>
      <c r="BMD11" s="39"/>
      <c r="BME11" s="39"/>
      <c r="BMF11" s="39"/>
      <c r="BMG11" s="39"/>
      <c r="BMH11" s="39"/>
      <c r="BMI11" s="39"/>
      <c r="BMJ11" s="39"/>
      <c r="BMK11" s="39"/>
      <c r="BML11" s="39"/>
      <c r="BMM11" s="39"/>
      <c r="BMN11" s="39"/>
      <c r="BMO11" s="39"/>
      <c r="BMP11" s="39"/>
      <c r="BMQ11" s="39"/>
      <c r="BMR11" s="39"/>
      <c r="BMS11" s="39"/>
      <c r="BMT11" s="39"/>
      <c r="BMU11" s="39"/>
      <c r="BMV11" s="39"/>
      <c r="BMW11" s="39"/>
      <c r="BMX11" s="39"/>
      <c r="BMY11" s="39"/>
      <c r="BMZ11" s="39"/>
      <c r="BNA11" s="39"/>
      <c r="BNB11" s="39"/>
      <c r="BNC11" s="39"/>
      <c r="BND11" s="39"/>
      <c r="BNE11" s="39"/>
      <c r="BNF11" s="39"/>
      <c r="BNG11" s="39"/>
      <c r="BNH11" s="39"/>
      <c r="BNI11" s="39"/>
      <c r="BNJ11" s="39"/>
      <c r="BNK11" s="39"/>
      <c r="BNL11" s="39"/>
      <c r="BNM11" s="39"/>
      <c r="BNN11" s="39"/>
      <c r="BNO11" s="39"/>
      <c r="BNP11" s="39"/>
      <c r="BNQ11" s="39"/>
      <c r="BNR11" s="39"/>
      <c r="BNS11" s="39"/>
      <c r="BNT11" s="39"/>
      <c r="BNU11" s="39"/>
      <c r="BNV11" s="39"/>
      <c r="BNW11" s="39"/>
      <c r="BNX11" s="39"/>
      <c r="BNY11" s="39"/>
      <c r="BNZ11" s="39"/>
      <c r="BOA11" s="39"/>
      <c r="BOB11" s="39"/>
      <c r="BOC11" s="39"/>
      <c r="BOD11" s="39"/>
      <c r="BOE11" s="39"/>
      <c r="BOF11" s="39"/>
      <c r="BOG11" s="39"/>
      <c r="BOH11" s="39"/>
      <c r="BOI11" s="39"/>
      <c r="BOJ11" s="39"/>
      <c r="BOK11" s="39"/>
      <c r="BOL11" s="39"/>
      <c r="BOM11" s="39"/>
      <c r="BON11" s="39"/>
      <c r="BOO11" s="39"/>
      <c r="BOP11" s="39"/>
      <c r="BOQ11" s="39"/>
      <c r="BOR11" s="39"/>
      <c r="BOS11" s="39"/>
      <c r="BOT11" s="39"/>
      <c r="BOU11" s="39"/>
      <c r="BOV11" s="39"/>
      <c r="BOW11" s="39"/>
      <c r="BOX11" s="39"/>
      <c r="BOY11" s="39"/>
      <c r="BOZ11" s="39"/>
      <c r="BPA11" s="39"/>
      <c r="BPB11" s="39"/>
      <c r="BPC11" s="39"/>
      <c r="BPD11" s="39"/>
      <c r="BPE11" s="39"/>
      <c r="BPF11" s="39"/>
      <c r="BPG11" s="39"/>
      <c r="BPH11" s="39"/>
      <c r="BPI11" s="39"/>
      <c r="BPJ11" s="39"/>
      <c r="BPK11" s="39"/>
      <c r="BPL11" s="39"/>
      <c r="BPM11" s="39"/>
      <c r="BPN11" s="39"/>
      <c r="BPO11" s="39"/>
      <c r="BPP11" s="39"/>
      <c r="BPQ11" s="39"/>
      <c r="BPR11" s="39"/>
      <c r="BPS11" s="39"/>
      <c r="BPT11" s="39"/>
      <c r="BPU11" s="39"/>
      <c r="BPV11" s="39"/>
      <c r="BPW11" s="39"/>
      <c r="BPX11" s="39"/>
      <c r="BPY11" s="39"/>
      <c r="BPZ11" s="39"/>
      <c r="BQA11" s="39"/>
      <c r="BQB11" s="39"/>
      <c r="BQC11" s="39"/>
      <c r="BQD11" s="39"/>
      <c r="BQE11" s="39"/>
      <c r="BQF11" s="39"/>
      <c r="BQG11" s="39"/>
      <c r="BQH11" s="39"/>
      <c r="BQI11" s="39"/>
      <c r="BQJ11" s="39"/>
      <c r="BQK11" s="39"/>
      <c r="BQL11" s="39"/>
      <c r="BQM11" s="39"/>
      <c r="BQN11" s="39"/>
      <c r="BQO11" s="39"/>
      <c r="BQP11" s="39"/>
      <c r="BQQ11" s="39"/>
      <c r="BQR11" s="39"/>
      <c r="BQS11" s="39"/>
      <c r="BQT11" s="39"/>
      <c r="BQU11" s="39"/>
      <c r="BQV11" s="39"/>
      <c r="BQW11" s="39"/>
      <c r="BQX11" s="39"/>
      <c r="BQY11" s="39"/>
      <c r="BQZ11" s="39"/>
      <c r="BRA11" s="39"/>
      <c r="BRB11" s="39"/>
      <c r="BRC11" s="39"/>
      <c r="BRD11" s="39"/>
      <c r="BRE11" s="39"/>
      <c r="BRF11" s="39"/>
      <c r="BRG11" s="39"/>
      <c r="BRH11" s="39"/>
      <c r="BRI11" s="39"/>
      <c r="BRJ11" s="39"/>
      <c r="BRK11" s="39"/>
      <c r="BRL11" s="39"/>
      <c r="BRM11" s="39"/>
      <c r="BRN11" s="39"/>
      <c r="BRO11" s="39"/>
      <c r="BRP11" s="39"/>
      <c r="BRQ11" s="39"/>
      <c r="BRR11" s="39"/>
      <c r="BRS11" s="39"/>
      <c r="BRT11" s="39"/>
      <c r="BRU11" s="39"/>
      <c r="BRV11" s="39"/>
      <c r="BRW11" s="39"/>
      <c r="BRX11" s="39"/>
      <c r="BRY11" s="39"/>
      <c r="BRZ11" s="39"/>
      <c r="BSA11" s="39"/>
      <c r="BSB11" s="39"/>
      <c r="BSC11" s="39"/>
      <c r="BSD11" s="39"/>
      <c r="BSE11" s="39"/>
      <c r="BSF11" s="39"/>
      <c r="BSG11" s="39"/>
      <c r="BSH11" s="39"/>
      <c r="BSI11" s="39"/>
      <c r="BSJ11" s="39"/>
      <c r="BSK11" s="39"/>
      <c r="BSL11" s="39"/>
      <c r="BSM11" s="39"/>
      <c r="BSN11" s="39"/>
      <c r="BSO11" s="39"/>
      <c r="BSP11" s="39"/>
      <c r="BSQ11" s="39"/>
      <c r="BSR11" s="39"/>
      <c r="BSS11" s="39"/>
      <c r="BST11" s="39"/>
      <c r="BSU11" s="39"/>
      <c r="BSV11" s="39"/>
      <c r="BSW11" s="39"/>
      <c r="BSX11" s="39"/>
      <c r="BSY11" s="39"/>
      <c r="BSZ11" s="39"/>
      <c r="BTA11" s="39"/>
      <c r="BTB11" s="39"/>
      <c r="BTC11" s="39"/>
      <c r="BTD11" s="39"/>
      <c r="BTE11" s="39"/>
      <c r="BTF11" s="39"/>
      <c r="BTG11" s="39"/>
      <c r="BTH11" s="39"/>
      <c r="BTI11" s="39"/>
      <c r="BTJ11" s="39"/>
      <c r="BTK11" s="39"/>
      <c r="BTL11" s="39"/>
      <c r="BTM11" s="39"/>
      <c r="BTN11" s="39"/>
      <c r="BTO11" s="39"/>
      <c r="BTP11" s="39"/>
      <c r="BTQ11" s="39"/>
      <c r="BTR11" s="39"/>
      <c r="BTS11" s="39"/>
      <c r="BTT11" s="39"/>
      <c r="BTU11" s="39"/>
      <c r="BTV11" s="39"/>
      <c r="BTW11" s="39"/>
      <c r="BTX11" s="39"/>
      <c r="BTY11" s="39"/>
      <c r="BTZ11" s="39"/>
      <c r="BUA11" s="39"/>
      <c r="BUB11" s="39"/>
      <c r="BUC11" s="39"/>
      <c r="BUD11" s="39"/>
      <c r="BUE11" s="39"/>
      <c r="BUF11" s="39"/>
      <c r="BUG11" s="39"/>
      <c r="BUH11" s="39"/>
      <c r="BUI11" s="39"/>
      <c r="BUJ11" s="39"/>
      <c r="BUK11" s="39"/>
      <c r="BUL11" s="39"/>
      <c r="BUM11" s="39"/>
      <c r="BUN11" s="39"/>
      <c r="BUO11" s="39"/>
      <c r="BUP11" s="39"/>
      <c r="BUQ11" s="39"/>
      <c r="BUR11" s="39"/>
      <c r="BUS11" s="39"/>
      <c r="BUT11" s="39"/>
      <c r="BUU11" s="39"/>
      <c r="BUV11" s="39"/>
      <c r="BUW11" s="39"/>
      <c r="BUX11" s="39"/>
      <c r="BUY11" s="39"/>
      <c r="BUZ11" s="39"/>
      <c r="BVA11" s="39"/>
      <c r="BVB11" s="39"/>
      <c r="BVC11" s="39"/>
      <c r="BVD11" s="39"/>
      <c r="BVE11" s="39"/>
      <c r="BVF11" s="39"/>
      <c r="BVG11" s="39"/>
      <c r="BVH11" s="39"/>
      <c r="BVI11" s="39"/>
      <c r="BVJ11" s="39"/>
      <c r="BVK11" s="39"/>
      <c r="BVL11" s="39"/>
      <c r="BVM11" s="39"/>
      <c r="BVN11" s="39"/>
      <c r="BVO11" s="39"/>
      <c r="BVP11" s="39"/>
      <c r="BVQ11" s="39"/>
      <c r="BVR11" s="39"/>
      <c r="BVS11" s="39"/>
      <c r="BVT11" s="39"/>
      <c r="BVU11" s="39"/>
      <c r="BVV11" s="39"/>
      <c r="BVW11" s="39"/>
      <c r="BVX11" s="39"/>
      <c r="BVY11" s="39"/>
      <c r="BVZ11" s="39"/>
      <c r="BWA11" s="39"/>
      <c r="BWB11" s="39"/>
      <c r="BWC11" s="39"/>
      <c r="BWD11" s="39"/>
      <c r="BWE11" s="39"/>
      <c r="BWF11" s="39"/>
      <c r="BWG11" s="39"/>
      <c r="BWH11" s="39"/>
      <c r="BWI11" s="39"/>
      <c r="BWJ11" s="39"/>
      <c r="BWK11" s="39"/>
      <c r="BWL11" s="39"/>
      <c r="BWM11" s="39"/>
      <c r="BWN11" s="39"/>
      <c r="BWO11" s="39"/>
      <c r="BWP11" s="39"/>
      <c r="BWQ11" s="39"/>
      <c r="BWR11" s="39"/>
      <c r="BWS11" s="39"/>
      <c r="BWT11" s="39"/>
      <c r="BWU11" s="39"/>
      <c r="BWV11" s="39"/>
      <c r="BWW11" s="39"/>
      <c r="BWX11" s="39"/>
      <c r="BWY11" s="39"/>
      <c r="BWZ11" s="39"/>
      <c r="BXA11" s="39"/>
      <c r="BXB11" s="39"/>
      <c r="BXC11" s="39"/>
      <c r="BXD11" s="39"/>
      <c r="BXE11" s="39"/>
      <c r="BXF11" s="39"/>
      <c r="BXG11" s="39"/>
      <c r="BXH11" s="39"/>
      <c r="BXI11" s="39"/>
      <c r="BXJ11" s="39"/>
      <c r="BXK11" s="39"/>
      <c r="BXL11" s="39"/>
      <c r="BXM11" s="39"/>
      <c r="BXN11" s="39"/>
      <c r="BXO11" s="39"/>
      <c r="BXP11" s="39"/>
      <c r="BXQ11" s="39"/>
      <c r="BXR11" s="39"/>
      <c r="BXS11" s="39"/>
      <c r="BXT11" s="39"/>
      <c r="BXU11" s="39"/>
      <c r="BXV11" s="39"/>
      <c r="BXW11" s="39"/>
      <c r="BXX11" s="39"/>
      <c r="BXY11" s="39"/>
      <c r="BXZ11" s="39"/>
      <c r="BYA11" s="39"/>
      <c r="BYB11" s="39"/>
      <c r="BYC11" s="39"/>
      <c r="BYD11" s="39"/>
      <c r="BYE11" s="39"/>
      <c r="BYF11" s="39"/>
      <c r="BYG11" s="39"/>
      <c r="BYH11" s="39"/>
      <c r="BYI11" s="39"/>
      <c r="BYJ11" s="39"/>
      <c r="BYK11" s="39"/>
      <c r="BYL11" s="39"/>
      <c r="BYM11" s="39"/>
      <c r="BYN11" s="39"/>
      <c r="BYO11" s="39"/>
      <c r="BYP11" s="39"/>
      <c r="BYQ11" s="39"/>
      <c r="BYR11" s="39"/>
      <c r="BYS11" s="39"/>
      <c r="BYT11" s="39"/>
      <c r="BYU11" s="39"/>
      <c r="BYV11" s="39"/>
      <c r="BYW11" s="39"/>
      <c r="BYX11" s="39"/>
      <c r="BYY11" s="39"/>
      <c r="BYZ11" s="39"/>
      <c r="BZA11" s="39"/>
      <c r="BZB11" s="39"/>
      <c r="BZC11" s="39"/>
      <c r="BZD11" s="39"/>
      <c r="BZE11" s="39"/>
      <c r="BZF11" s="39"/>
      <c r="BZG11" s="39"/>
      <c r="BZH11" s="39"/>
      <c r="BZI11" s="39"/>
      <c r="BZJ11" s="39"/>
      <c r="BZK11" s="39"/>
      <c r="BZL11" s="39"/>
      <c r="BZM11" s="39"/>
      <c r="BZN11" s="39"/>
      <c r="BZO11" s="39"/>
      <c r="BZP11" s="39"/>
      <c r="BZQ11" s="39"/>
      <c r="BZR11" s="39"/>
      <c r="BZS11" s="39"/>
      <c r="BZT11" s="39"/>
      <c r="BZU11" s="39"/>
      <c r="BZV11" s="39"/>
      <c r="BZW11" s="39"/>
      <c r="BZX11" s="39"/>
      <c r="BZY11" s="39"/>
      <c r="BZZ11" s="39"/>
      <c r="CAA11" s="39"/>
      <c r="CAB11" s="39"/>
      <c r="CAC11" s="39"/>
      <c r="CAD11" s="39"/>
      <c r="CAE11" s="39"/>
      <c r="CAF11" s="39"/>
      <c r="CAG11" s="39"/>
      <c r="CAH11" s="39"/>
      <c r="CAI11" s="39"/>
      <c r="CAJ11" s="39"/>
      <c r="CAK11" s="39"/>
      <c r="CAL11" s="39"/>
      <c r="CAM11" s="39"/>
      <c r="CAN11" s="39"/>
      <c r="CAO11" s="39"/>
      <c r="CAP11" s="39"/>
      <c r="CAQ11" s="39"/>
      <c r="CAR11" s="39"/>
      <c r="CAS11" s="39"/>
      <c r="CAT11" s="39"/>
      <c r="CAU11" s="39"/>
      <c r="CAV11" s="39"/>
      <c r="CAW11" s="39"/>
      <c r="CAX11" s="39"/>
      <c r="CAY11" s="39"/>
      <c r="CAZ11" s="39"/>
      <c r="CBA11" s="39"/>
      <c r="CBB11" s="39"/>
      <c r="CBC11" s="39"/>
      <c r="CBD11" s="39"/>
      <c r="CBE11" s="39"/>
      <c r="CBF11" s="39"/>
      <c r="CBG11" s="39"/>
      <c r="CBH11" s="39"/>
      <c r="CBI11" s="39"/>
      <c r="CBJ11" s="39"/>
      <c r="CBK11" s="39"/>
      <c r="CBL11" s="39"/>
      <c r="CBM11" s="39"/>
      <c r="CBN11" s="39"/>
      <c r="CBO11" s="39"/>
      <c r="CBP11" s="39"/>
      <c r="CBQ11" s="39"/>
      <c r="CBR11" s="39"/>
      <c r="CBS11" s="39"/>
      <c r="CBT11" s="39"/>
      <c r="CBU11" s="39"/>
      <c r="CBV11" s="39"/>
      <c r="CBW11" s="39"/>
      <c r="CBX11" s="39"/>
      <c r="CBY11" s="39"/>
      <c r="CBZ11" s="39"/>
      <c r="CCA11" s="39"/>
      <c r="CCB11" s="39"/>
      <c r="CCC11" s="39"/>
      <c r="CCD11" s="39"/>
      <c r="CCE11" s="39"/>
      <c r="CCF11" s="39"/>
      <c r="CCG11" s="39"/>
      <c r="CCH11" s="39"/>
      <c r="CCI11" s="39"/>
      <c r="CCJ11" s="39"/>
      <c r="CCK11" s="39"/>
      <c r="CCL11" s="39"/>
      <c r="CCM11" s="39"/>
      <c r="CCN11" s="39"/>
      <c r="CCO11" s="39"/>
      <c r="CCP11" s="39"/>
      <c r="CCQ11" s="39"/>
      <c r="CCR11" s="39"/>
      <c r="CCS11" s="39"/>
      <c r="CCT11" s="39"/>
      <c r="CCU11" s="39"/>
      <c r="CCV11" s="39"/>
      <c r="CCW11" s="39"/>
      <c r="CCX11" s="39"/>
      <c r="CCY11" s="39"/>
      <c r="CCZ11" s="39"/>
      <c r="CDA11" s="39"/>
      <c r="CDB11" s="39"/>
      <c r="CDC11" s="39"/>
      <c r="CDD11" s="39"/>
      <c r="CDE11" s="39"/>
      <c r="CDF11" s="39"/>
      <c r="CDG11" s="39"/>
      <c r="CDH11" s="39"/>
      <c r="CDI11" s="39"/>
      <c r="CDJ11" s="39"/>
      <c r="CDK11" s="39"/>
      <c r="CDL11" s="39"/>
      <c r="CDM11" s="39"/>
      <c r="CDN11" s="39"/>
      <c r="CDO11" s="39"/>
      <c r="CDP11" s="39"/>
      <c r="CDQ11" s="39"/>
      <c r="CDR11" s="39"/>
      <c r="CDS11" s="39"/>
      <c r="CDT11" s="39"/>
      <c r="CDU11" s="39"/>
      <c r="CDV11" s="39"/>
      <c r="CDW11" s="39"/>
      <c r="CDX11" s="39"/>
      <c r="CDY11" s="39"/>
      <c r="CDZ11" s="39"/>
      <c r="CEA11" s="39"/>
      <c r="CEB11" s="39"/>
      <c r="CEC11" s="39"/>
      <c r="CED11" s="39"/>
      <c r="CEE11" s="39"/>
      <c r="CEF11" s="39"/>
      <c r="CEG11" s="39"/>
      <c r="CEH11" s="39"/>
      <c r="CEI11" s="39"/>
      <c r="CEJ11" s="39"/>
      <c r="CEK11" s="39"/>
      <c r="CEL11" s="39"/>
      <c r="CEM11" s="39"/>
      <c r="CEN11" s="39"/>
      <c r="CEO11" s="39"/>
      <c r="CEP11" s="39"/>
      <c r="CEQ11" s="39"/>
      <c r="CER11" s="39"/>
      <c r="CES11" s="39"/>
      <c r="CET11" s="39"/>
      <c r="CEU11" s="39"/>
      <c r="CEV11" s="39"/>
      <c r="CEW11" s="39"/>
      <c r="CEX11" s="39"/>
      <c r="CEY11" s="39"/>
      <c r="CEZ11" s="39"/>
      <c r="CFA11" s="39"/>
      <c r="CFB11" s="39"/>
      <c r="CFC11" s="39"/>
      <c r="CFD11" s="39"/>
      <c r="CFE11" s="39"/>
      <c r="CFF11" s="39"/>
      <c r="CFG11" s="39"/>
      <c r="CFH11" s="39"/>
      <c r="CFI11" s="39"/>
      <c r="CFJ11" s="39"/>
      <c r="CFK11" s="39"/>
      <c r="CFL11" s="39"/>
      <c r="CFM11" s="39"/>
      <c r="CFN11" s="39"/>
      <c r="CFO11" s="39"/>
      <c r="CFP11" s="39"/>
      <c r="CFQ11" s="39"/>
      <c r="CFR11" s="39"/>
      <c r="CFS11" s="39"/>
      <c r="CFT11" s="39"/>
      <c r="CFU11" s="39"/>
      <c r="CFV11" s="39"/>
      <c r="CFW11" s="39"/>
      <c r="CFX11" s="39"/>
      <c r="CFY11" s="39"/>
      <c r="CFZ11" s="39"/>
      <c r="CGA11" s="39"/>
      <c r="CGB11" s="39"/>
      <c r="CGC11" s="39"/>
      <c r="CGD11" s="39"/>
      <c r="CGE11" s="39"/>
      <c r="CGF11" s="39"/>
      <c r="CGG11" s="39"/>
      <c r="CGH11" s="39"/>
      <c r="CGI11" s="39"/>
      <c r="CGJ11" s="39"/>
      <c r="CGK11" s="39"/>
      <c r="CGL11" s="39"/>
      <c r="CGM11" s="39"/>
      <c r="CGN11" s="39"/>
      <c r="CGO11" s="39"/>
      <c r="CGP11" s="39"/>
      <c r="CGQ11" s="39"/>
      <c r="CGR11" s="39"/>
      <c r="CGS11" s="39"/>
      <c r="CGT11" s="39"/>
      <c r="CGU11" s="39"/>
      <c r="CGV11" s="39"/>
      <c r="CGW11" s="39"/>
      <c r="CGX11" s="39"/>
      <c r="CGY11" s="39"/>
      <c r="CGZ11" s="39"/>
      <c r="CHA11" s="39"/>
      <c r="CHB11" s="39"/>
      <c r="CHC11" s="39"/>
      <c r="CHD11" s="39"/>
      <c r="CHE11" s="39"/>
      <c r="CHF11" s="39"/>
      <c r="CHG11" s="39"/>
      <c r="CHH11" s="39"/>
      <c r="CHI11" s="39"/>
      <c r="CHJ11" s="39"/>
      <c r="CHK11" s="39"/>
      <c r="CHL11" s="39"/>
      <c r="CHM11" s="39"/>
      <c r="CHN11" s="39"/>
      <c r="CHO11" s="39"/>
      <c r="CHP11" s="39"/>
      <c r="CHQ11" s="39"/>
      <c r="CHR11" s="39"/>
      <c r="CHS11" s="39"/>
      <c r="CHT11" s="39"/>
      <c r="CHU11" s="39"/>
      <c r="CHV11" s="39"/>
      <c r="CHW11" s="39"/>
      <c r="CHX11" s="39"/>
      <c r="CHY11" s="39"/>
      <c r="CHZ11" s="39"/>
      <c r="CIA11" s="39"/>
      <c r="CIB11" s="39"/>
      <c r="CIC11" s="39"/>
      <c r="CID11" s="39"/>
      <c r="CIE11" s="39"/>
      <c r="CIF11" s="39"/>
      <c r="CIG11" s="39"/>
      <c r="CIH11" s="39"/>
      <c r="CII11" s="39"/>
      <c r="CIJ11" s="39"/>
      <c r="CIK11" s="39"/>
      <c r="CIL11" s="39"/>
      <c r="CIM11" s="39"/>
      <c r="CIN11" s="39"/>
      <c r="CIO11" s="39"/>
      <c r="CIP11" s="39"/>
      <c r="CIQ11" s="39"/>
      <c r="CIR11" s="39"/>
      <c r="CIS11" s="39"/>
      <c r="CIT11" s="39"/>
      <c r="CIU11" s="39"/>
      <c r="CIV11" s="39"/>
      <c r="CIW11" s="39"/>
      <c r="CIX11" s="39"/>
      <c r="CIY11" s="39"/>
      <c r="CIZ11" s="39"/>
      <c r="CJA11" s="39"/>
      <c r="CJB11" s="39"/>
      <c r="CJC11" s="39"/>
      <c r="CJD11" s="39"/>
      <c r="CJE11" s="39"/>
      <c r="CJF11" s="39"/>
      <c r="CJG11" s="39"/>
      <c r="CJH11" s="39"/>
      <c r="CJI11" s="39"/>
      <c r="CJJ11" s="39"/>
      <c r="CJK11" s="39"/>
      <c r="CJL11" s="39"/>
      <c r="CJM11" s="39"/>
      <c r="CJN11" s="39"/>
      <c r="CJO11" s="39"/>
      <c r="CJP11" s="39"/>
      <c r="CJQ11" s="39"/>
      <c r="CJR11" s="39"/>
      <c r="CJS11" s="39"/>
      <c r="CJT11" s="39"/>
      <c r="CJU11" s="39"/>
      <c r="CJV11" s="39"/>
      <c r="CJW11" s="39"/>
      <c r="CJX11" s="39"/>
      <c r="CJY11" s="39"/>
      <c r="CJZ11" s="39"/>
      <c r="CKA11" s="39"/>
      <c r="CKB11" s="39"/>
      <c r="CKC11" s="39"/>
      <c r="CKD11" s="39"/>
      <c r="CKE11" s="39"/>
      <c r="CKF11" s="39"/>
      <c r="CKG11" s="39"/>
      <c r="CKH11" s="39"/>
      <c r="CKI11" s="39"/>
      <c r="CKJ11" s="39"/>
      <c r="CKK11" s="39"/>
      <c r="CKL11" s="39"/>
      <c r="CKM11" s="39"/>
      <c r="CKN11" s="39"/>
      <c r="CKO11" s="39"/>
      <c r="CKP11" s="39"/>
      <c r="CKQ11" s="39"/>
      <c r="CKR11" s="39"/>
      <c r="CKS11" s="39"/>
      <c r="CKT11" s="39"/>
      <c r="CKU11" s="39"/>
      <c r="CKV11" s="39"/>
      <c r="CKW11" s="39"/>
      <c r="CKX11" s="39"/>
      <c r="CKY11" s="39"/>
      <c r="CKZ11" s="39"/>
      <c r="CLA11" s="39"/>
      <c r="CLB11" s="39"/>
      <c r="CLC11" s="39"/>
      <c r="CLD11" s="39"/>
      <c r="CLE11" s="39"/>
      <c r="CLF11" s="39"/>
      <c r="CLG11" s="39"/>
      <c r="CLH11" s="39"/>
      <c r="CLI11" s="39"/>
      <c r="CLJ11" s="39"/>
      <c r="CLK11" s="39"/>
      <c r="CLL11" s="39"/>
      <c r="CLM11" s="39"/>
      <c r="CLN11" s="39"/>
      <c r="CLO11" s="39"/>
      <c r="CLP11" s="39"/>
      <c r="CLQ11" s="39"/>
      <c r="CLR11" s="39"/>
      <c r="CLS11" s="39"/>
      <c r="CLT11" s="39"/>
      <c r="CLU11" s="39"/>
      <c r="CLV11" s="39"/>
      <c r="CLW11" s="39"/>
      <c r="CLX11" s="39"/>
      <c r="CLY11" s="39"/>
      <c r="CLZ11" s="39"/>
      <c r="CMA11" s="39"/>
      <c r="CMB11" s="39"/>
      <c r="CMC11" s="39"/>
      <c r="CMD11" s="39"/>
      <c r="CME11" s="39"/>
      <c r="CMF11" s="39"/>
      <c r="CMG11" s="39"/>
      <c r="CMH11" s="39"/>
      <c r="CMI11" s="39"/>
      <c r="CMJ11" s="39"/>
      <c r="CMK11" s="39"/>
      <c r="CML11" s="39"/>
      <c r="CMM11" s="39"/>
      <c r="CMN11" s="39"/>
      <c r="CMO11" s="39"/>
      <c r="CMP11" s="39"/>
      <c r="CMQ11" s="39"/>
      <c r="CMR11" s="39"/>
      <c r="CMS11" s="39"/>
      <c r="CMT11" s="39"/>
      <c r="CMU11" s="39"/>
      <c r="CMV11" s="39"/>
      <c r="CMW11" s="39"/>
      <c r="CMX11" s="39"/>
      <c r="CMY11" s="39"/>
      <c r="CMZ11" s="39"/>
      <c r="CNA11" s="39"/>
      <c r="CNB11" s="39"/>
      <c r="CNC11" s="39"/>
      <c r="CND11" s="39"/>
      <c r="CNE11" s="39"/>
      <c r="CNF11" s="39"/>
      <c r="CNG11" s="39"/>
      <c r="CNH11" s="39"/>
      <c r="CNI11" s="39"/>
      <c r="CNJ11" s="39"/>
      <c r="CNK11" s="39"/>
      <c r="CNL11" s="39"/>
      <c r="CNM11" s="39"/>
      <c r="CNN11" s="39"/>
      <c r="CNO11" s="39"/>
      <c r="CNP11" s="39"/>
      <c r="CNQ11" s="39"/>
      <c r="CNR11" s="39"/>
      <c r="CNS11" s="39"/>
      <c r="CNT11" s="39"/>
      <c r="CNU11" s="39"/>
      <c r="CNV11" s="39"/>
      <c r="CNW11" s="39"/>
      <c r="CNX11" s="39"/>
      <c r="CNY11" s="39"/>
      <c r="CNZ11" s="39"/>
      <c r="COA11" s="39"/>
      <c r="COB11" s="39"/>
      <c r="COC11" s="39"/>
      <c r="COD11" s="39"/>
      <c r="COE11" s="39"/>
      <c r="COF11" s="39"/>
      <c r="COG11" s="39"/>
      <c r="COH11" s="39"/>
      <c r="COI11" s="39"/>
      <c r="COJ11" s="39"/>
      <c r="COK11" s="39"/>
      <c r="COL11" s="39"/>
      <c r="COM11" s="39"/>
      <c r="CON11" s="39"/>
      <c r="COO11" s="39"/>
      <c r="COP11" s="39"/>
      <c r="COQ11" s="39"/>
      <c r="COR11" s="39"/>
      <c r="COS11" s="39"/>
      <c r="COT11" s="39"/>
      <c r="COU11" s="39"/>
      <c r="COV11" s="39"/>
      <c r="COW11" s="39"/>
      <c r="COX11" s="39"/>
      <c r="COY11" s="39"/>
      <c r="COZ11" s="39"/>
      <c r="CPA11" s="39"/>
      <c r="CPB11" s="39"/>
      <c r="CPC11" s="39"/>
      <c r="CPD11" s="39"/>
      <c r="CPE11" s="39"/>
      <c r="CPF11" s="39"/>
      <c r="CPG11" s="39"/>
      <c r="CPH11" s="39"/>
      <c r="CPI11" s="39"/>
      <c r="CPJ11" s="39"/>
      <c r="CPK11" s="39"/>
      <c r="CPL11" s="39"/>
      <c r="CPM11" s="39"/>
      <c r="CPN11" s="39"/>
      <c r="CPO11" s="39"/>
      <c r="CPP11" s="39"/>
      <c r="CPQ11" s="39"/>
      <c r="CPR11" s="39"/>
      <c r="CPS11" s="39"/>
      <c r="CPT11" s="39"/>
      <c r="CPU11" s="39"/>
      <c r="CPV11" s="39"/>
      <c r="CPW11" s="39"/>
      <c r="CPX11" s="39"/>
      <c r="CPY11" s="39"/>
      <c r="CPZ11" s="39"/>
      <c r="CQA11" s="39"/>
      <c r="CQB11" s="39"/>
      <c r="CQC11" s="39"/>
      <c r="CQD11" s="39"/>
      <c r="CQE11" s="39"/>
      <c r="CQF11" s="39"/>
      <c r="CQG11" s="39"/>
      <c r="CQH11" s="39"/>
      <c r="CQI11" s="39"/>
      <c r="CQJ11" s="39"/>
      <c r="CQK11" s="39"/>
      <c r="CQL11" s="39"/>
      <c r="CQM11" s="39"/>
      <c r="CQN11" s="39"/>
      <c r="CQO11" s="39"/>
      <c r="CQP11" s="39"/>
      <c r="CQQ11" s="39"/>
      <c r="CQR11" s="39"/>
      <c r="CQS11" s="39"/>
      <c r="CQT11" s="39"/>
      <c r="CQU11" s="39"/>
      <c r="CQV11" s="39"/>
      <c r="CQW11" s="39"/>
      <c r="CQX11" s="39"/>
      <c r="CQY11" s="39"/>
      <c r="CQZ11" s="39"/>
      <c r="CRA11" s="39"/>
      <c r="CRB11" s="39"/>
      <c r="CRC11" s="39"/>
      <c r="CRD11" s="39"/>
      <c r="CRE11" s="39"/>
      <c r="CRF11" s="39"/>
      <c r="CRG11" s="39"/>
      <c r="CRH11" s="39"/>
      <c r="CRI11" s="39"/>
      <c r="CRJ11" s="39"/>
      <c r="CRK11" s="39"/>
      <c r="CRL11" s="39"/>
      <c r="CRM11" s="39"/>
      <c r="CRN11" s="39"/>
      <c r="CRO11" s="39"/>
      <c r="CRP11" s="39"/>
      <c r="CRQ11" s="39"/>
      <c r="CRR11" s="39"/>
      <c r="CRS11" s="39"/>
      <c r="CRT11" s="39"/>
      <c r="CRU11" s="39"/>
      <c r="CRV11" s="39"/>
      <c r="CRW11" s="39"/>
      <c r="CRX11" s="39"/>
      <c r="CRY11" s="39"/>
      <c r="CRZ11" s="39"/>
      <c r="CSA11" s="39"/>
      <c r="CSB11" s="39"/>
      <c r="CSC11" s="39"/>
      <c r="CSD11" s="39"/>
      <c r="CSE11" s="39"/>
      <c r="CSF11" s="39"/>
      <c r="CSG11" s="39"/>
      <c r="CSH11" s="39"/>
      <c r="CSI11" s="39"/>
      <c r="CSJ11" s="39"/>
      <c r="CSK11" s="39"/>
      <c r="CSL11" s="39"/>
      <c r="CSM11" s="39"/>
      <c r="CSN11" s="39"/>
      <c r="CSO11" s="39"/>
      <c r="CSP11" s="39"/>
      <c r="CSQ11" s="39"/>
      <c r="CSR11" s="39"/>
      <c r="CSS11" s="39"/>
      <c r="CST11" s="39"/>
      <c r="CSU11" s="39"/>
      <c r="CSV11" s="39"/>
      <c r="CSW11" s="39"/>
      <c r="CSX11" s="39"/>
      <c r="CSY11" s="39"/>
      <c r="CSZ11" s="39"/>
      <c r="CTA11" s="39"/>
      <c r="CTB11" s="39"/>
      <c r="CTC11" s="39"/>
      <c r="CTD11" s="39"/>
      <c r="CTE11" s="39"/>
      <c r="CTF11" s="39"/>
      <c r="CTG11" s="39"/>
      <c r="CTH11" s="39"/>
      <c r="CTI11" s="39"/>
      <c r="CTJ11" s="39"/>
      <c r="CTK11" s="39"/>
      <c r="CTL11" s="39"/>
      <c r="CTM11" s="39"/>
      <c r="CTN11" s="39"/>
      <c r="CTO11" s="39"/>
      <c r="CTP11" s="39"/>
      <c r="CTQ11" s="39"/>
      <c r="CTR11" s="39"/>
      <c r="CTS11" s="39"/>
      <c r="CTT11" s="39"/>
      <c r="CTU11" s="39"/>
      <c r="CTV11" s="39"/>
      <c r="CTW11" s="39"/>
      <c r="CTX11" s="39"/>
      <c r="CTY11" s="39"/>
      <c r="CTZ11" s="39"/>
      <c r="CUA11" s="39"/>
      <c r="CUB11" s="39"/>
      <c r="CUC11" s="39"/>
      <c r="CUD11" s="39"/>
      <c r="CUE11" s="39"/>
      <c r="CUF11" s="39"/>
      <c r="CUG11" s="39"/>
      <c r="CUH11" s="39"/>
      <c r="CUI11" s="39"/>
      <c r="CUJ11" s="39"/>
      <c r="CUK11" s="39"/>
      <c r="CUL11" s="39"/>
      <c r="CUM11" s="39"/>
      <c r="CUN11" s="39"/>
      <c r="CUO11" s="39"/>
      <c r="CUP11" s="39"/>
      <c r="CUQ11" s="39"/>
      <c r="CUR11" s="39"/>
      <c r="CUS11" s="39"/>
      <c r="CUT11" s="39"/>
      <c r="CUU11" s="39"/>
      <c r="CUV11" s="39"/>
      <c r="CUW11" s="39"/>
      <c r="CUX11" s="39"/>
      <c r="CUY11" s="39"/>
      <c r="CUZ11" s="39"/>
      <c r="CVA11" s="39"/>
      <c r="CVB11" s="39"/>
      <c r="CVC11" s="39"/>
      <c r="CVD11" s="39"/>
      <c r="CVE11" s="39"/>
      <c r="CVF11" s="39"/>
      <c r="CVG11" s="39"/>
      <c r="CVH11" s="39"/>
      <c r="CVI11" s="39"/>
      <c r="CVJ11" s="39"/>
      <c r="CVK11" s="39"/>
      <c r="CVL11" s="39"/>
      <c r="CVM11" s="39"/>
      <c r="CVN11" s="39"/>
      <c r="CVO11" s="39"/>
      <c r="CVP11" s="39"/>
      <c r="CVQ11" s="39"/>
      <c r="CVR11" s="39"/>
      <c r="CVS11" s="39"/>
      <c r="CVT11" s="39"/>
      <c r="CVU11" s="39"/>
      <c r="CVV11" s="39"/>
      <c r="CVW11" s="39"/>
      <c r="CVX11" s="39"/>
      <c r="CVY11" s="39"/>
      <c r="CVZ11" s="39"/>
      <c r="CWA11" s="39"/>
      <c r="CWB11" s="39"/>
      <c r="CWC11" s="39"/>
      <c r="CWD11" s="39"/>
      <c r="CWE11" s="39"/>
      <c r="CWF11" s="39"/>
      <c r="CWG11" s="39"/>
      <c r="CWH11" s="39"/>
      <c r="CWI11" s="39"/>
      <c r="CWJ11" s="39"/>
      <c r="CWK11" s="39"/>
      <c r="CWL11" s="39"/>
      <c r="CWM11" s="39"/>
      <c r="CWN11" s="39"/>
      <c r="CWO11" s="39"/>
      <c r="CWP11" s="39"/>
      <c r="CWQ11" s="39"/>
      <c r="CWR11" s="39"/>
      <c r="CWS11" s="39"/>
      <c r="CWT11" s="39"/>
      <c r="CWU11" s="39"/>
      <c r="CWV11" s="39"/>
      <c r="CWW11" s="39"/>
      <c r="CWX11" s="39"/>
      <c r="CWY11" s="39"/>
      <c r="CWZ11" s="39"/>
      <c r="CXA11" s="39"/>
      <c r="CXB11" s="39"/>
      <c r="CXC11" s="39"/>
      <c r="CXD11" s="39"/>
      <c r="CXE11" s="39"/>
      <c r="CXF11" s="39"/>
      <c r="CXG11" s="39"/>
      <c r="CXH11" s="39"/>
      <c r="CXI11" s="39"/>
      <c r="CXJ11" s="39"/>
      <c r="CXK11" s="39"/>
      <c r="CXL11" s="39"/>
      <c r="CXM11" s="39"/>
      <c r="CXN11" s="39"/>
      <c r="CXO11" s="39"/>
      <c r="CXP11" s="39"/>
      <c r="CXQ11" s="39"/>
      <c r="CXR11" s="39"/>
      <c r="CXS11" s="39"/>
      <c r="CXT11" s="39"/>
      <c r="CXU11" s="39"/>
      <c r="CXV11" s="39"/>
      <c r="CXW11" s="39"/>
      <c r="CXX11" s="39"/>
      <c r="CXY11" s="39"/>
      <c r="CXZ11" s="39"/>
      <c r="CYA11" s="39"/>
      <c r="CYB11" s="39"/>
      <c r="CYC11" s="39"/>
      <c r="CYD11" s="39"/>
      <c r="CYE11" s="39"/>
      <c r="CYF11" s="39"/>
      <c r="CYG11" s="39"/>
      <c r="CYH11" s="39"/>
      <c r="CYI11" s="39"/>
      <c r="CYJ11" s="39"/>
      <c r="CYK11" s="39"/>
      <c r="CYL11" s="39"/>
      <c r="CYM11" s="39"/>
      <c r="CYN11" s="39"/>
      <c r="CYO11" s="39"/>
      <c r="CYP11" s="39"/>
      <c r="CYQ11" s="39"/>
      <c r="CYR11" s="39"/>
      <c r="CYS11" s="39"/>
      <c r="CYT11" s="39"/>
      <c r="CYU11" s="39"/>
      <c r="CYV11" s="39"/>
      <c r="CYW11" s="39"/>
      <c r="CYX11" s="39"/>
      <c r="CYY11" s="39"/>
      <c r="CYZ11" s="39"/>
      <c r="CZA11" s="39"/>
      <c r="CZB11" s="39"/>
      <c r="CZC11" s="39"/>
      <c r="CZD11" s="39"/>
      <c r="CZE11" s="39"/>
      <c r="CZF11" s="39"/>
      <c r="CZG11" s="39"/>
      <c r="CZH11" s="39"/>
      <c r="CZI11" s="39"/>
      <c r="CZJ11" s="39"/>
      <c r="CZK11" s="39"/>
      <c r="CZL11" s="39"/>
      <c r="CZM11" s="39"/>
      <c r="CZN11" s="39"/>
      <c r="CZO11" s="39"/>
      <c r="CZP11" s="39"/>
      <c r="CZQ11" s="39"/>
      <c r="CZR11" s="39"/>
      <c r="CZS11" s="39"/>
      <c r="CZT11" s="39"/>
      <c r="CZU11" s="39"/>
      <c r="CZV11" s="39"/>
      <c r="CZW11" s="39"/>
      <c r="CZX11" s="39"/>
      <c r="CZY11" s="39"/>
      <c r="CZZ11" s="39"/>
      <c r="DAA11" s="39"/>
      <c r="DAB11" s="39"/>
      <c r="DAC11" s="39"/>
      <c r="DAD11" s="39"/>
      <c r="DAE11" s="39"/>
      <c r="DAF11" s="39"/>
      <c r="DAG11" s="39"/>
      <c r="DAH11" s="39"/>
      <c r="DAI11" s="39"/>
      <c r="DAJ11" s="39"/>
      <c r="DAK11" s="39"/>
      <c r="DAL11" s="39"/>
      <c r="DAM11" s="39"/>
      <c r="DAN11" s="39"/>
      <c r="DAO11" s="39"/>
      <c r="DAP11" s="39"/>
      <c r="DAQ11" s="39"/>
      <c r="DAR11" s="39"/>
      <c r="DAS11" s="39"/>
      <c r="DAT11" s="39"/>
      <c r="DAU11" s="39"/>
      <c r="DAV11" s="39"/>
      <c r="DAW11" s="39"/>
      <c r="DAX11" s="39"/>
      <c r="DAY11" s="39"/>
      <c r="DAZ11" s="39"/>
      <c r="DBA11" s="39"/>
      <c r="DBB11" s="39"/>
      <c r="DBC11" s="39"/>
      <c r="DBD11" s="39"/>
      <c r="DBE11" s="39"/>
      <c r="DBF11" s="39"/>
      <c r="DBG11" s="39"/>
      <c r="DBH11" s="39"/>
      <c r="DBI11" s="39"/>
      <c r="DBJ11" s="39"/>
      <c r="DBK11" s="39"/>
      <c r="DBL11" s="39"/>
      <c r="DBM11" s="39"/>
      <c r="DBN11" s="39"/>
      <c r="DBO11" s="39"/>
      <c r="DBP11" s="39"/>
      <c r="DBQ11" s="39"/>
      <c r="DBR11" s="39"/>
      <c r="DBS11" s="39"/>
      <c r="DBT11" s="39"/>
      <c r="DBU11" s="39"/>
      <c r="DBV11" s="39"/>
      <c r="DBW11" s="39"/>
      <c r="DBX11" s="39"/>
      <c r="DBY11" s="39"/>
      <c r="DBZ11" s="39"/>
      <c r="DCA11" s="39"/>
      <c r="DCB11" s="39"/>
      <c r="DCC11" s="39"/>
      <c r="DCD11" s="39"/>
      <c r="DCE11" s="39"/>
      <c r="DCF11" s="39"/>
      <c r="DCG11" s="39"/>
      <c r="DCH11" s="39"/>
      <c r="DCI11" s="39"/>
      <c r="DCJ11" s="39"/>
      <c r="DCK11" s="39"/>
      <c r="DCL11" s="39"/>
      <c r="DCM11" s="39"/>
      <c r="DCN11" s="39"/>
      <c r="DCO11" s="39"/>
      <c r="DCP11" s="39"/>
      <c r="DCQ11" s="39"/>
      <c r="DCR11" s="39"/>
      <c r="DCS11" s="39"/>
      <c r="DCT11" s="39"/>
      <c r="DCU11" s="39"/>
      <c r="DCV11" s="39"/>
      <c r="DCW11" s="39"/>
      <c r="DCX11" s="39"/>
      <c r="DCY11" s="39"/>
      <c r="DCZ11" s="39"/>
      <c r="DDA11" s="39"/>
      <c r="DDB11" s="39"/>
      <c r="DDC11" s="39"/>
      <c r="DDD11" s="39"/>
      <c r="DDE11" s="39"/>
      <c r="DDF11" s="39"/>
      <c r="DDG11" s="39"/>
      <c r="DDH11" s="39"/>
      <c r="DDI11" s="39"/>
      <c r="DDJ11" s="39"/>
      <c r="DDK11" s="39"/>
      <c r="DDL11" s="39"/>
      <c r="DDM11" s="39"/>
      <c r="DDN11" s="39"/>
      <c r="DDO11" s="39"/>
      <c r="DDP11" s="39"/>
      <c r="DDQ11" s="39"/>
      <c r="DDR11" s="39"/>
      <c r="DDS11" s="39"/>
      <c r="DDT11" s="39"/>
      <c r="DDU11" s="39"/>
      <c r="DDV11" s="39"/>
      <c r="DDW11" s="39"/>
      <c r="DDX11" s="39"/>
      <c r="DDY11" s="39"/>
      <c r="DDZ11" s="39"/>
      <c r="DEA11" s="39"/>
      <c r="DEB11" s="39"/>
      <c r="DEC11" s="39"/>
      <c r="DED11" s="39"/>
      <c r="DEE11" s="39"/>
      <c r="DEF11" s="39"/>
      <c r="DEG11" s="39"/>
      <c r="DEH11" s="39"/>
      <c r="DEI11" s="39"/>
      <c r="DEJ11" s="39"/>
      <c r="DEK11" s="39"/>
      <c r="DEL11" s="39"/>
      <c r="DEM11" s="39"/>
      <c r="DEN11" s="39"/>
      <c r="DEO11" s="39"/>
      <c r="DEP11" s="39"/>
      <c r="DEQ11" s="39"/>
      <c r="DER11" s="39"/>
      <c r="DES11" s="39"/>
      <c r="DET11" s="39"/>
      <c r="DEU11" s="39"/>
      <c r="DEV11" s="39"/>
      <c r="DEW11" s="39"/>
      <c r="DEX11" s="39"/>
      <c r="DEY11" s="39"/>
      <c r="DEZ11" s="39"/>
      <c r="DFA11" s="39"/>
      <c r="DFB11" s="39"/>
      <c r="DFC11" s="39"/>
      <c r="DFD11" s="39"/>
      <c r="DFE11" s="39"/>
      <c r="DFF11" s="39"/>
      <c r="DFG11" s="39"/>
      <c r="DFH11" s="39"/>
      <c r="DFI11" s="39"/>
      <c r="DFJ11" s="39"/>
      <c r="DFK11" s="39"/>
      <c r="DFL11" s="39"/>
      <c r="DFM11" s="39"/>
      <c r="DFN11" s="39"/>
      <c r="DFO11" s="39"/>
      <c r="DFP11" s="39"/>
      <c r="DFQ11" s="39"/>
      <c r="DFR11" s="39"/>
      <c r="DFS11" s="39"/>
      <c r="DFT11" s="39"/>
      <c r="DFU11" s="39"/>
      <c r="DFV11" s="39"/>
      <c r="DFW11" s="39"/>
      <c r="DFX11" s="39"/>
      <c r="DFY11" s="39"/>
      <c r="DFZ11" s="39"/>
      <c r="DGA11" s="39"/>
      <c r="DGB11" s="39"/>
      <c r="DGC11" s="39"/>
      <c r="DGD11" s="39"/>
      <c r="DGE11" s="39"/>
      <c r="DGF11" s="39"/>
      <c r="DGG11" s="39"/>
      <c r="DGH11" s="39"/>
      <c r="DGI11" s="39"/>
      <c r="DGJ11" s="39"/>
      <c r="DGK11" s="39"/>
      <c r="DGL11" s="39"/>
      <c r="DGM11" s="39"/>
      <c r="DGN11" s="39"/>
      <c r="DGO11" s="39"/>
      <c r="DGP11" s="39"/>
      <c r="DGQ11" s="39"/>
      <c r="DGR11" s="39"/>
      <c r="DGS11" s="39"/>
      <c r="DGT11" s="39"/>
      <c r="DGU11" s="39"/>
      <c r="DGV11" s="39"/>
      <c r="DGW11" s="39"/>
      <c r="DGX11" s="39"/>
      <c r="DGY11" s="39"/>
      <c r="DGZ11" s="39"/>
      <c r="DHA11" s="39"/>
      <c r="DHB11" s="39"/>
      <c r="DHC11" s="39"/>
      <c r="DHD11" s="39"/>
      <c r="DHE11" s="39"/>
      <c r="DHF11" s="39"/>
      <c r="DHG11" s="39"/>
      <c r="DHH11" s="39"/>
      <c r="DHI11" s="39"/>
      <c r="DHJ11" s="39"/>
      <c r="DHK11" s="39"/>
      <c r="DHL11" s="39"/>
      <c r="DHM11" s="39"/>
      <c r="DHN11" s="39"/>
      <c r="DHO11" s="39"/>
      <c r="DHP11" s="39"/>
      <c r="DHQ11" s="39"/>
      <c r="DHR11" s="39"/>
      <c r="DHS11" s="39"/>
      <c r="DHT11" s="39"/>
      <c r="DHU11" s="39"/>
      <c r="DHV11" s="39"/>
      <c r="DHW11" s="39"/>
      <c r="DHX11" s="39"/>
      <c r="DHY11" s="39"/>
      <c r="DHZ11" s="39"/>
      <c r="DIA11" s="39"/>
      <c r="DIB11" s="39"/>
      <c r="DIC11" s="39"/>
      <c r="DID11" s="39"/>
      <c r="DIE11" s="39"/>
      <c r="DIF11" s="39"/>
      <c r="DIG11" s="39"/>
      <c r="DIH11" s="39"/>
      <c r="DII11" s="39"/>
      <c r="DIJ11" s="39"/>
      <c r="DIK11" s="39"/>
      <c r="DIL11" s="39"/>
      <c r="DIM11" s="39"/>
      <c r="DIN11" s="39"/>
      <c r="DIO11" s="39"/>
      <c r="DIP11" s="39"/>
      <c r="DIQ11" s="39"/>
      <c r="DIR11" s="39"/>
      <c r="DIS11" s="39"/>
      <c r="DIT11" s="39"/>
      <c r="DIU11" s="39"/>
      <c r="DIV11" s="39"/>
      <c r="DIW11" s="39"/>
      <c r="DIX11" s="39"/>
      <c r="DIY11" s="39"/>
      <c r="DIZ11" s="39"/>
      <c r="DJA11" s="39"/>
      <c r="DJB11" s="39"/>
      <c r="DJC11" s="39"/>
      <c r="DJD11" s="39"/>
      <c r="DJE11" s="39"/>
      <c r="DJF11" s="39"/>
      <c r="DJG11" s="39"/>
      <c r="DJH11" s="39"/>
      <c r="DJI11" s="39"/>
      <c r="DJJ11" s="39"/>
      <c r="DJK11" s="39"/>
      <c r="DJL11" s="39"/>
      <c r="DJM11" s="39"/>
      <c r="DJN11" s="39"/>
      <c r="DJO11" s="39"/>
      <c r="DJP11" s="39"/>
      <c r="DJQ11" s="39"/>
      <c r="DJR11" s="39"/>
      <c r="DJS11" s="39"/>
      <c r="DJT11" s="39"/>
      <c r="DJU11" s="39"/>
      <c r="DJV11" s="39"/>
      <c r="DJW11" s="39"/>
      <c r="DJX11" s="39"/>
      <c r="DJY11" s="39"/>
      <c r="DJZ11" s="39"/>
      <c r="DKA11" s="39"/>
      <c r="DKB11" s="39"/>
      <c r="DKC11" s="39"/>
      <c r="DKD11" s="39"/>
      <c r="DKE11" s="39"/>
      <c r="DKF11" s="39"/>
      <c r="DKG11" s="39"/>
      <c r="DKH11" s="39"/>
      <c r="DKI11" s="39"/>
      <c r="DKJ11" s="39"/>
      <c r="DKK11" s="39"/>
      <c r="DKL11" s="39"/>
      <c r="DKM11" s="39"/>
      <c r="DKN11" s="39"/>
      <c r="DKO11" s="39"/>
      <c r="DKP11" s="39"/>
      <c r="DKQ11" s="39"/>
      <c r="DKR11" s="39"/>
      <c r="DKS11" s="39"/>
      <c r="DKT11" s="39"/>
      <c r="DKU11" s="39"/>
      <c r="DKV11" s="39"/>
      <c r="DKW11" s="39"/>
      <c r="DKX11" s="39"/>
      <c r="DKY11" s="39"/>
      <c r="DKZ11" s="39"/>
      <c r="DLA11" s="39"/>
      <c r="DLB11" s="39"/>
      <c r="DLC11" s="39"/>
      <c r="DLD11" s="39"/>
      <c r="DLE11" s="39"/>
      <c r="DLF11" s="39"/>
      <c r="DLG11" s="39"/>
      <c r="DLH11" s="39"/>
      <c r="DLI11" s="39"/>
      <c r="DLJ11" s="39"/>
      <c r="DLK11" s="39"/>
      <c r="DLL11" s="39"/>
      <c r="DLM11" s="39"/>
      <c r="DLN11" s="39"/>
      <c r="DLO11" s="39"/>
      <c r="DLP11" s="39"/>
      <c r="DLQ11" s="39"/>
      <c r="DLR11" s="39"/>
      <c r="DLS11" s="39"/>
      <c r="DLT11" s="39"/>
      <c r="DLU11" s="39"/>
      <c r="DLV11" s="39"/>
      <c r="DLW11" s="39"/>
      <c r="DLX11" s="39"/>
      <c r="DLY11" s="39"/>
      <c r="DLZ11" s="39"/>
      <c r="DMA11" s="39"/>
      <c r="DMB11" s="39"/>
      <c r="DMC11" s="39"/>
      <c r="DMD11" s="39"/>
      <c r="DME11" s="39"/>
      <c r="DMF11" s="39"/>
      <c r="DMG11" s="39"/>
      <c r="DMH11" s="39"/>
      <c r="DMI11" s="39"/>
      <c r="DMJ11" s="39"/>
      <c r="DMK11" s="39"/>
      <c r="DML11" s="39"/>
      <c r="DMM11" s="39"/>
      <c r="DMN11" s="39"/>
      <c r="DMO11" s="39"/>
      <c r="DMP11" s="39"/>
      <c r="DMQ11" s="39"/>
      <c r="DMR11" s="39"/>
      <c r="DMS11" s="39"/>
      <c r="DMT11" s="39"/>
      <c r="DMU11" s="39"/>
      <c r="DMV11" s="39"/>
      <c r="DMW11" s="39"/>
      <c r="DMX11" s="39"/>
      <c r="DMY11" s="39"/>
      <c r="DMZ11" s="39"/>
      <c r="DNA11" s="39"/>
      <c r="DNB11" s="39"/>
      <c r="DNC11" s="39"/>
      <c r="DND11" s="39"/>
      <c r="DNE11" s="39"/>
      <c r="DNF11" s="39"/>
      <c r="DNG11" s="39"/>
      <c r="DNH11" s="39"/>
      <c r="DNI11" s="39"/>
      <c r="DNJ11" s="39"/>
      <c r="DNK11" s="39"/>
      <c r="DNL11" s="39"/>
      <c r="DNM11" s="39"/>
      <c r="DNN11" s="39"/>
      <c r="DNO11" s="39"/>
      <c r="DNP11" s="39"/>
      <c r="DNQ11" s="39"/>
      <c r="DNR11" s="39"/>
      <c r="DNS11" s="39"/>
      <c r="DNT11" s="39"/>
      <c r="DNU11" s="39"/>
      <c r="DNV11" s="39"/>
      <c r="DNW11" s="39"/>
      <c r="DNX11" s="39"/>
      <c r="DNY11" s="39"/>
      <c r="DNZ11" s="39"/>
      <c r="DOA11" s="39"/>
      <c r="DOB11" s="39"/>
      <c r="DOC11" s="39"/>
      <c r="DOD11" s="39"/>
      <c r="DOE11" s="39"/>
      <c r="DOF11" s="39"/>
      <c r="DOG11" s="39"/>
      <c r="DOH11" s="39"/>
      <c r="DOI11" s="39"/>
      <c r="DOJ11" s="39"/>
      <c r="DOK11" s="39"/>
      <c r="DOL11" s="39"/>
      <c r="DOM11" s="39"/>
      <c r="DON11" s="39"/>
      <c r="DOO11" s="39"/>
      <c r="DOP11" s="39"/>
      <c r="DOQ11" s="39"/>
      <c r="DOR11" s="39"/>
      <c r="DOS11" s="39"/>
      <c r="DOT11" s="39"/>
      <c r="DOU11" s="39"/>
      <c r="DOV11" s="39"/>
      <c r="DOW11" s="39"/>
      <c r="DOX11" s="39"/>
      <c r="DOY11" s="39"/>
      <c r="DOZ11" s="39"/>
      <c r="DPA11" s="39"/>
      <c r="DPB11" s="39"/>
      <c r="DPC11" s="39"/>
      <c r="DPD11" s="39"/>
      <c r="DPE11" s="39"/>
      <c r="DPF11" s="39"/>
      <c r="DPG11" s="39"/>
      <c r="DPH11" s="39"/>
      <c r="DPI11" s="39"/>
      <c r="DPJ11" s="39"/>
      <c r="DPK11" s="39"/>
      <c r="DPL11" s="39"/>
      <c r="DPM11" s="39"/>
      <c r="DPN11" s="39"/>
      <c r="DPO11" s="39"/>
      <c r="DPP11" s="39"/>
      <c r="DPQ11" s="39"/>
      <c r="DPR11" s="39"/>
      <c r="DPS11" s="39"/>
      <c r="DPT11" s="39"/>
      <c r="DPU11" s="39"/>
      <c r="DPV11" s="39"/>
      <c r="DPW11" s="39"/>
      <c r="DPX11" s="39"/>
      <c r="DPY11" s="39"/>
      <c r="DPZ11" s="39"/>
      <c r="DQA11" s="39"/>
      <c r="DQB11" s="39"/>
      <c r="DQC11" s="39"/>
      <c r="DQD11" s="39"/>
      <c r="DQE11" s="39"/>
      <c r="DQF11" s="39"/>
      <c r="DQG11" s="39"/>
      <c r="DQH11" s="39"/>
      <c r="DQI11" s="39"/>
      <c r="DQJ11" s="39"/>
      <c r="DQK11" s="39"/>
      <c r="DQL11" s="39"/>
      <c r="DQM11" s="39"/>
      <c r="DQN11" s="39"/>
      <c r="DQO11" s="39"/>
      <c r="DQP11" s="39"/>
      <c r="DQQ11" s="39"/>
      <c r="DQR11" s="39"/>
      <c r="DQS11" s="39"/>
      <c r="DQT11" s="39"/>
      <c r="DQU11" s="39"/>
      <c r="DQV11" s="39"/>
      <c r="DQW11" s="39"/>
      <c r="DQX11" s="39"/>
      <c r="DQY11" s="39"/>
      <c r="DQZ11" s="39"/>
      <c r="DRA11" s="39"/>
      <c r="DRB11" s="39"/>
      <c r="DRC11" s="39"/>
      <c r="DRD11" s="39"/>
      <c r="DRE11" s="39"/>
      <c r="DRF11" s="39"/>
      <c r="DRG11" s="39"/>
      <c r="DRH11" s="39"/>
      <c r="DRI11" s="39"/>
      <c r="DRJ11" s="39"/>
      <c r="DRK11" s="39"/>
      <c r="DRL11" s="39"/>
      <c r="DRM11" s="39"/>
      <c r="DRN11" s="39"/>
      <c r="DRO11" s="39"/>
      <c r="DRP11" s="39"/>
      <c r="DRQ11" s="39"/>
      <c r="DRR11" s="39"/>
      <c r="DRS11" s="39"/>
      <c r="DRT11" s="39"/>
      <c r="DRU11" s="39"/>
      <c r="DRV11" s="39"/>
      <c r="DRW11" s="39"/>
      <c r="DRX11" s="39"/>
      <c r="DRY11" s="39"/>
      <c r="DRZ11" s="39"/>
      <c r="DSA11" s="39"/>
      <c r="DSB11" s="39"/>
      <c r="DSC11" s="39"/>
      <c r="DSD11" s="39"/>
      <c r="DSE11" s="39"/>
      <c r="DSF11" s="39"/>
      <c r="DSG11" s="39"/>
      <c r="DSH11" s="39"/>
      <c r="DSI11" s="39"/>
      <c r="DSJ11" s="39"/>
      <c r="DSK11" s="39"/>
      <c r="DSL11" s="39"/>
      <c r="DSM11" s="39"/>
      <c r="DSN11" s="39"/>
      <c r="DSO11" s="39"/>
      <c r="DSP11" s="39"/>
      <c r="DSQ11" s="39"/>
      <c r="DSR11" s="39"/>
      <c r="DSS11" s="39"/>
      <c r="DST11" s="39"/>
      <c r="DSU11" s="39"/>
      <c r="DSV11" s="39"/>
      <c r="DSW11" s="39"/>
      <c r="DSX11" s="39"/>
      <c r="DSY11" s="39"/>
      <c r="DSZ11" s="39"/>
      <c r="DTA11" s="39"/>
      <c r="DTB11" s="39"/>
      <c r="DTC11" s="39"/>
      <c r="DTD11" s="39"/>
      <c r="DTE11" s="39"/>
      <c r="DTF11" s="39"/>
      <c r="DTG11" s="39"/>
      <c r="DTH11" s="39"/>
      <c r="DTI11" s="39"/>
      <c r="DTJ11" s="39"/>
      <c r="DTK11" s="39"/>
      <c r="DTL11" s="39"/>
      <c r="DTM11" s="39"/>
      <c r="DTN11" s="39"/>
      <c r="DTO11" s="39"/>
      <c r="DTP11" s="39"/>
      <c r="DTQ11" s="39"/>
      <c r="DTR11" s="39"/>
      <c r="DTS11" s="39"/>
      <c r="DTT11" s="39"/>
      <c r="DTU11" s="39"/>
      <c r="DTV11" s="39"/>
      <c r="DTW11" s="39"/>
      <c r="DTX11" s="39"/>
      <c r="DTY11" s="39"/>
      <c r="DTZ11" s="39"/>
      <c r="DUA11" s="39"/>
      <c r="DUB11" s="39"/>
      <c r="DUC11" s="39"/>
      <c r="DUD11" s="39"/>
      <c r="DUE11" s="39"/>
      <c r="DUF11" s="39"/>
      <c r="DUG11" s="39"/>
      <c r="DUH11" s="39"/>
      <c r="DUI11" s="39"/>
      <c r="DUJ11" s="39"/>
      <c r="DUK11" s="39"/>
      <c r="DUL11" s="39"/>
      <c r="DUM11" s="39"/>
      <c r="DUN11" s="39"/>
      <c r="DUO11" s="39"/>
      <c r="DUP11" s="39"/>
      <c r="DUQ11" s="39"/>
      <c r="DUR11" s="39"/>
      <c r="DUS11" s="39"/>
      <c r="DUT11" s="39"/>
      <c r="DUU11" s="39"/>
      <c r="DUV11" s="39"/>
      <c r="DUW11" s="39"/>
      <c r="DUX11" s="39"/>
      <c r="DUY11" s="39"/>
      <c r="DUZ11" s="39"/>
      <c r="DVA11" s="39"/>
      <c r="DVB11" s="39"/>
      <c r="DVC11" s="39"/>
      <c r="DVD11" s="39"/>
      <c r="DVE11" s="39"/>
      <c r="DVF11" s="39"/>
      <c r="DVG11" s="39"/>
      <c r="DVH11" s="39"/>
      <c r="DVI11" s="39"/>
      <c r="DVJ11" s="39"/>
      <c r="DVK11" s="39"/>
      <c r="DVL11" s="39"/>
      <c r="DVM11" s="39"/>
      <c r="DVN11" s="39"/>
      <c r="DVO11" s="39"/>
      <c r="DVP11" s="39"/>
      <c r="DVQ11" s="39"/>
      <c r="DVR11" s="39"/>
      <c r="DVS11" s="39"/>
      <c r="DVT11" s="39"/>
      <c r="DVU11" s="39"/>
      <c r="DVV11" s="39"/>
      <c r="DVW11" s="39"/>
      <c r="DVX11" s="39"/>
      <c r="DVY11" s="39"/>
      <c r="DVZ11" s="39"/>
      <c r="DWA11" s="39"/>
      <c r="DWB11" s="39"/>
      <c r="DWC11" s="39"/>
      <c r="DWD11" s="39"/>
      <c r="DWE11" s="39"/>
      <c r="DWF11" s="39"/>
      <c r="DWG11" s="39"/>
      <c r="DWH11" s="39"/>
      <c r="DWI11" s="39"/>
      <c r="DWJ11" s="39"/>
      <c r="DWK11" s="39"/>
      <c r="DWL11" s="39"/>
      <c r="DWM11" s="39"/>
      <c r="DWN11" s="39"/>
      <c r="DWO11" s="39"/>
      <c r="DWP11" s="39"/>
      <c r="DWQ11" s="39"/>
      <c r="DWR11" s="39"/>
      <c r="DWS11" s="39"/>
      <c r="DWT11" s="39"/>
      <c r="DWU11" s="39"/>
      <c r="DWV11" s="39"/>
      <c r="DWW11" s="39"/>
      <c r="DWX11" s="39"/>
      <c r="DWY11" s="39"/>
      <c r="DWZ11" s="39"/>
      <c r="DXA11" s="39"/>
      <c r="DXB11" s="39"/>
      <c r="DXC11" s="39"/>
      <c r="DXD11" s="39"/>
      <c r="DXE11" s="39"/>
      <c r="DXF11" s="39"/>
      <c r="DXG11" s="39"/>
      <c r="DXH11" s="39"/>
      <c r="DXI11" s="39"/>
      <c r="DXJ11" s="39"/>
      <c r="DXK11" s="39"/>
      <c r="DXL11" s="39"/>
      <c r="DXM11" s="39"/>
      <c r="DXN11" s="39"/>
      <c r="DXO11" s="39"/>
      <c r="DXP11" s="39"/>
      <c r="DXQ11" s="39"/>
      <c r="DXR11" s="39"/>
      <c r="DXS11" s="39"/>
      <c r="DXT11" s="39"/>
      <c r="DXU11" s="39"/>
      <c r="DXV11" s="39"/>
      <c r="DXW11" s="39"/>
      <c r="DXX11" s="39"/>
      <c r="DXY11" s="39"/>
      <c r="DXZ11" s="39"/>
      <c r="DYA11" s="39"/>
      <c r="DYB11" s="39"/>
      <c r="DYC11" s="39"/>
      <c r="DYD11" s="39"/>
      <c r="DYE11" s="39"/>
      <c r="DYF11" s="39"/>
      <c r="DYG11" s="39"/>
      <c r="DYH11" s="39"/>
      <c r="DYI11" s="39"/>
      <c r="DYJ11" s="39"/>
      <c r="DYK11" s="39"/>
      <c r="DYL11" s="39"/>
      <c r="DYM11" s="39"/>
      <c r="DYN11" s="39"/>
      <c r="DYO11" s="39"/>
      <c r="DYP11" s="39"/>
      <c r="DYQ11" s="39"/>
      <c r="DYR11" s="39"/>
      <c r="DYS11" s="39"/>
      <c r="DYT11" s="39"/>
      <c r="DYU11" s="39"/>
      <c r="DYV11" s="39"/>
      <c r="DYW11" s="39"/>
      <c r="DYX11" s="39"/>
      <c r="DYY11" s="39"/>
      <c r="DYZ11" s="39"/>
      <c r="DZA11" s="39"/>
      <c r="DZB11" s="39"/>
      <c r="DZC11" s="39"/>
      <c r="DZD11" s="39"/>
      <c r="DZE11" s="39"/>
      <c r="DZF11" s="39"/>
      <c r="DZG11" s="39"/>
      <c r="DZH11" s="39"/>
      <c r="DZI11" s="39"/>
      <c r="DZJ11" s="39"/>
      <c r="DZK11" s="39"/>
      <c r="DZL11" s="39"/>
      <c r="DZM11" s="39"/>
      <c r="DZN11" s="39"/>
      <c r="DZO11" s="39"/>
      <c r="DZP11" s="39"/>
      <c r="DZQ11" s="39"/>
      <c r="DZR11" s="39"/>
      <c r="DZS11" s="39"/>
      <c r="DZT11" s="39"/>
      <c r="DZU11" s="39"/>
      <c r="DZV11" s="39"/>
      <c r="DZW11" s="39"/>
      <c r="DZX11" s="39"/>
      <c r="DZY11" s="39"/>
      <c r="DZZ11" s="39"/>
      <c r="EAA11" s="39"/>
      <c r="EAB11" s="39"/>
      <c r="EAC11" s="39"/>
      <c r="EAD11" s="39"/>
      <c r="EAE11" s="39"/>
      <c r="EAF11" s="39"/>
      <c r="EAG11" s="39"/>
      <c r="EAH11" s="39"/>
      <c r="EAI11" s="39"/>
      <c r="EAJ11" s="39"/>
      <c r="EAK11" s="39"/>
      <c r="EAL11" s="39"/>
      <c r="EAM11" s="39"/>
      <c r="EAN11" s="39"/>
      <c r="EAO11" s="39"/>
      <c r="EAP11" s="39"/>
      <c r="EAQ11" s="39"/>
      <c r="EAR11" s="39"/>
      <c r="EAS11" s="39"/>
      <c r="EAT11" s="39"/>
      <c r="EAU11" s="39"/>
      <c r="EAV11" s="39"/>
      <c r="EAW11" s="39"/>
      <c r="EAX11" s="39"/>
      <c r="EAY11" s="39"/>
      <c r="EAZ11" s="39"/>
      <c r="EBA11" s="39"/>
      <c r="EBB11" s="39"/>
      <c r="EBC11" s="39"/>
      <c r="EBD11" s="39"/>
      <c r="EBE11" s="39"/>
      <c r="EBF11" s="39"/>
      <c r="EBG11" s="39"/>
      <c r="EBH11" s="39"/>
      <c r="EBI11" s="39"/>
      <c r="EBJ11" s="39"/>
      <c r="EBK11" s="39"/>
      <c r="EBL11" s="39"/>
      <c r="EBM11" s="39"/>
      <c r="EBN11" s="39"/>
      <c r="EBO11" s="39"/>
      <c r="EBP11" s="39"/>
      <c r="EBQ11" s="39"/>
      <c r="EBR11" s="39"/>
      <c r="EBS11" s="39"/>
      <c r="EBT11" s="39"/>
      <c r="EBU11" s="39"/>
      <c r="EBV11" s="39"/>
      <c r="EBW11" s="39"/>
      <c r="EBX11" s="39"/>
      <c r="EBY11" s="39"/>
      <c r="EBZ11" s="39"/>
      <c r="ECA11" s="39"/>
      <c r="ECB11" s="39"/>
      <c r="ECC11" s="39"/>
      <c r="ECD11" s="39"/>
      <c r="ECE11" s="39"/>
      <c r="ECF11" s="39"/>
      <c r="ECG11" s="39"/>
      <c r="ECH11" s="39"/>
      <c r="ECI11" s="39"/>
      <c r="ECJ11" s="39"/>
      <c r="ECK11" s="39"/>
      <c r="ECL11" s="39"/>
      <c r="ECM11" s="39"/>
      <c r="ECN11" s="39"/>
      <c r="ECO11" s="39"/>
      <c r="ECP11" s="39"/>
      <c r="ECQ11" s="39"/>
      <c r="ECR11" s="39"/>
      <c r="ECS11" s="39"/>
      <c r="ECT11" s="39"/>
      <c r="ECU11" s="39"/>
      <c r="ECV11" s="39"/>
      <c r="ECW11" s="39"/>
      <c r="ECX11" s="39"/>
      <c r="ECY11" s="39"/>
      <c r="ECZ11" s="39"/>
      <c r="EDA11" s="39"/>
      <c r="EDB11" s="39"/>
      <c r="EDC11" s="39"/>
      <c r="EDD11" s="39"/>
      <c r="EDE11" s="39"/>
      <c r="EDF11" s="39"/>
      <c r="EDG11" s="39"/>
      <c r="EDH11" s="39"/>
      <c r="EDI11" s="39"/>
      <c r="EDJ11" s="39"/>
      <c r="EDK11" s="39"/>
      <c r="EDL11" s="39"/>
      <c r="EDM11" s="39"/>
      <c r="EDN11" s="39"/>
      <c r="EDO11" s="39"/>
      <c r="EDP11" s="39"/>
      <c r="EDQ11" s="39"/>
      <c r="EDR11" s="39"/>
      <c r="EDS11" s="39"/>
      <c r="EDT11" s="39"/>
      <c r="EDU11" s="39"/>
      <c r="EDV11" s="39"/>
      <c r="EDW11" s="39"/>
      <c r="EDX11" s="39"/>
      <c r="EDY11" s="39"/>
      <c r="EDZ11" s="39"/>
      <c r="EEA11" s="39"/>
      <c r="EEB11" s="39"/>
      <c r="EEC11" s="39"/>
      <c r="EED11" s="39"/>
      <c r="EEE11" s="39"/>
      <c r="EEF11" s="39"/>
      <c r="EEG11" s="39"/>
      <c r="EEH11" s="39"/>
      <c r="EEI11" s="39"/>
      <c r="EEJ11" s="39"/>
      <c r="EEK11" s="39"/>
      <c r="EEL11" s="39"/>
      <c r="EEM11" s="39"/>
      <c r="EEN11" s="39"/>
      <c r="EEO11" s="39"/>
      <c r="EEP11" s="39"/>
      <c r="EEQ11" s="39"/>
      <c r="EER11" s="39"/>
      <c r="EES11" s="39"/>
      <c r="EET11" s="39"/>
      <c r="EEU11" s="39"/>
      <c r="EEV11" s="39"/>
      <c r="EEW11" s="39"/>
      <c r="EEX11" s="39"/>
      <c r="EEY11" s="39"/>
      <c r="EEZ11" s="39"/>
      <c r="EFA11" s="39"/>
      <c r="EFB11" s="39"/>
      <c r="EFC11" s="39"/>
      <c r="EFD11" s="39"/>
      <c r="EFE11" s="39"/>
      <c r="EFF11" s="39"/>
      <c r="EFG11" s="39"/>
      <c r="EFH11" s="39"/>
      <c r="EFI11" s="39"/>
      <c r="EFJ11" s="39"/>
      <c r="EFK11" s="39"/>
      <c r="EFL11" s="39"/>
      <c r="EFM11" s="39"/>
      <c r="EFN11" s="39"/>
      <c r="EFO11" s="39"/>
      <c r="EFP11" s="39"/>
      <c r="EFQ11" s="39"/>
      <c r="EFR11" s="39"/>
      <c r="EFS11" s="39"/>
      <c r="EFT11" s="39"/>
      <c r="EFU11" s="39"/>
      <c r="EFV11" s="39"/>
      <c r="EFW11" s="39"/>
      <c r="EFX11" s="39"/>
      <c r="EFY11" s="39"/>
      <c r="EFZ11" s="39"/>
      <c r="EGA11" s="39"/>
      <c r="EGB11" s="39"/>
      <c r="EGC11" s="39"/>
      <c r="EGD11" s="39"/>
      <c r="EGE11" s="39"/>
      <c r="EGF11" s="39"/>
      <c r="EGG11" s="39"/>
      <c r="EGH11" s="39"/>
      <c r="EGI11" s="39"/>
      <c r="EGJ11" s="39"/>
      <c r="EGK11" s="39"/>
      <c r="EGL11" s="39"/>
      <c r="EGM11" s="39"/>
      <c r="EGN11" s="39"/>
      <c r="EGO11" s="39"/>
      <c r="EGP11" s="39"/>
      <c r="EGQ11" s="39"/>
      <c r="EGR11" s="39"/>
      <c r="EGS11" s="39"/>
      <c r="EGT11" s="39"/>
      <c r="EGU11" s="39"/>
      <c r="EGV11" s="39"/>
      <c r="EGW11" s="39"/>
      <c r="EGX11" s="39"/>
      <c r="EGY11" s="39"/>
      <c r="EGZ11" s="39"/>
      <c r="EHA11" s="39"/>
      <c r="EHB11" s="39"/>
      <c r="EHC11" s="39"/>
      <c r="EHD11" s="39"/>
      <c r="EHE11" s="39"/>
      <c r="EHF11" s="39"/>
      <c r="EHG11" s="39"/>
      <c r="EHH11" s="39"/>
      <c r="EHI11" s="39"/>
      <c r="EHJ11" s="39"/>
      <c r="EHK11" s="39"/>
      <c r="EHL11" s="39"/>
      <c r="EHM11" s="39"/>
      <c r="EHN11" s="39"/>
      <c r="EHO11" s="39"/>
      <c r="EHP11" s="39"/>
      <c r="EHQ11" s="39"/>
      <c r="EHR11" s="39"/>
      <c r="EHS11" s="39"/>
      <c r="EHT11" s="39"/>
      <c r="EHU11" s="39"/>
      <c r="EHV11" s="39"/>
      <c r="EHW11" s="39"/>
      <c r="EHX11" s="39"/>
      <c r="EHY11" s="39"/>
      <c r="EHZ11" s="39"/>
      <c r="EIA11" s="39"/>
      <c r="EIB11" s="39"/>
      <c r="EIC11" s="39"/>
      <c r="EID11" s="39"/>
      <c r="EIE11" s="39"/>
      <c r="EIF11" s="39"/>
      <c r="EIG11" s="39"/>
      <c r="EIH11" s="39"/>
      <c r="EII11" s="39"/>
      <c r="EIJ11" s="39"/>
      <c r="EIK11" s="39"/>
      <c r="EIL11" s="39"/>
      <c r="EIM11" s="39"/>
      <c r="EIN11" s="39"/>
      <c r="EIO11" s="39"/>
      <c r="EIP11" s="39"/>
      <c r="EIQ11" s="39"/>
      <c r="EIR11" s="39"/>
      <c r="EIS11" s="39"/>
      <c r="EIT11" s="39"/>
      <c r="EIU11" s="39"/>
      <c r="EIV11" s="39"/>
      <c r="EIW11" s="39"/>
      <c r="EIX11" s="39"/>
      <c r="EIY11" s="39"/>
      <c r="EIZ11" s="39"/>
      <c r="EJA11" s="39"/>
      <c r="EJB11" s="39"/>
      <c r="EJC11" s="39"/>
      <c r="EJD11" s="39"/>
      <c r="EJE11" s="39"/>
      <c r="EJF11" s="39"/>
      <c r="EJG11" s="39"/>
      <c r="EJH11" s="39"/>
      <c r="EJI11" s="39"/>
      <c r="EJJ11" s="39"/>
      <c r="EJK11" s="39"/>
      <c r="EJL11" s="39"/>
      <c r="EJM11" s="39"/>
      <c r="EJN11" s="39"/>
      <c r="EJO11" s="39"/>
      <c r="EJP11" s="39"/>
      <c r="EJQ11" s="39"/>
      <c r="EJR11" s="39"/>
      <c r="EJS11" s="39"/>
      <c r="EJT11" s="39"/>
      <c r="EJU11" s="39"/>
      <c r="EJV11" s="39"/>
      <c r="EJW11" s="39"/>
      <c r="EJX11" s="39"/>
      <c r="EJY11" s="39"/>
      <c r="EJZ11" s="39"/>
      <c r="EKA11" s="39"/>
      <c r="EKB11" s="39"/>
      <c r="EKC11" s="39"/>
      <c r="EKD11" s="39"/>
      <c r="EKE11" s="39"/>
      <c r="EKF11" s="39"/>
      <c r="EKG11" s="39"/>
      <c r="EKH11" s="39"/>
      <c r="EKI11" s="39"/>
      <c r="EKJ11" s="39"/>
      <c r="EKK11" s="39"/>
      <c r="EKL11" s="39"/>
      <c r="EKM11" s="39"/>
      <c r="EKN11" s="39"/>
      <c r="EKO11" s="39"/>
      <c r="EKP11" s="39"/>
      <c r="EKQ11" s="39"/>
      <c r="EKR11" s="39"/>
      <c r="EKS11" s="39"/>
      <c r="EKT11" s="39"/>
      <c r="EKU11" s="39"/>
      <c r="EKV11" s="39"/>
      <c r="EKW11" s="39"/>
      <c r="EKX11" s="39"/>
      <c r="EKY11" s="39"/>
      <c r="EKZ11" s="39"/>
      <c r="ELA11" s="39"/>
      <c r="ELB11" s="39"/>
      <c r="ELC11" s="39"/>
      <c r="ELD11" s="39"/>
      <c r="ELE11" s="39"/>
      <c r="ELF11" s="39"/>
      <c r="ELG11" s="39"/>
      <c r="ELH11" s="39"/>
      <c r="ELI11" s="39"/>
      <c r="ELJ11" s="39"/>
      <c r="ELK11" s="39"/>
      <c r="ELL11" s="39"/>
      <c r="ELM11" s="39"/>
      <c r="ELN11" s="39"/>
      <c r="ELO11" s="39"/>
      <c r="ELP11" s="39"/>
      <c r="ELQ11" s="39"/>
      <c r="ELR11" s="39"/>
      <c r="ELS11" s="39"/>
      <c r="ELT11" s="39"/>
      <c r="ELU11" s="39"/>
      <c r="ELV11" s="39"/>
      <c r="ELW11" s="39"/>
      <c r="ELX11" s="39"/>
      <c r="ELY11" s="39"/>
      <c r="ELZ11" s="39"/>
      <c r="EMA11" s="39"/>
      <c r="EMB11" s="39"/>
      <c r="EMC11" s="39"/>
      <c r="EMD11" s="39"/>
      <c r="EME11" s="39"/>
      <c r="EMF11" s="39"/>
      <c r="EMG11" s="39"/>
      <c r="EMH11" s="39"/>
      <c r="EMI11" s="39"/>
      <c r="EMJ11" s="39"/>
      <c r="EMK11" s="39"/>
      <c r="EML11" s="39"/>
      <c r="EMM11" s="39"/>
      <c r="EMN11" s="39"/>
      <c r="EMO11" s="39"/>
      <c r="EMP11" s="39"/>
      <c r="EMQ11" s="39"/>
      <c r="EMR11" s="39"/>
      <c r="EMS11" s="39"/>
      <c r="EMT11" s="39"/>
      <c r="EMU11" s="39"/>
      <c r="EMV11" s="39"/>
      <c r="EMW11" s="39"/>
      <c r="EMX11" s="39"/>
      <c r="EMY11" s="39"/>
      <c r="EMZ11" s="39"/>
      <c r="ENA11" s="39"/>
      <c r="ENB11" s="39"/>
      <c r="ENC11" s="39"/>
      <c r="END11" s="39"/>
      <c r="ENE11" s="39"/>
      <c r="ENF11" s="39"/>
      <c r="ENG11" s="39"/>
      <c r="ENH11" s="39"/>
      <c r="ENI11" s="39"/>
      <c r="ENJ11" s="39"/>
      <c r="ENK11" s="39"/>
      <c r="ENL11" s="39"/>
      <c r="ENM11" s="39"/>
      <c r="ENN11" s="39"/>
      <c r="ENO11" s="39"/>
      <c r="ENP11" s="39"/>
      <c r="ENQ11" s="39"/>
      <c r="ENR11" s="39"/>
      <c r="ENS11" s="39"/>
      <c r="ENT11" s="39"/>
      <c r="ENU11" s="39"/>
      <c r="ENV11" s="39"/>
      <c r="ENW11" s="39"/>
      <c r="ENX11" s="39"/>
      <c r="ENY11" s="39"/>
      <c r="ENZ11" s="39"/>
      <c r="EOA11" s="39"/>
      <c r="EOB11" s="39"/>
      <c r="EOC11" s="39"/>
      <c r="EOD11" s="39"/>
      <c r="EOE11" s="39"/>
      <c r="EOF11" s="39"/>
      <c r="EOG11" s="39"/>
      <c r="EOH11" s="39"/>
      <c r="EOI11" s="39"/>
      <c r="EOJ11" s="39"/>
      <c r="EOK11" s="39"/>
      <c r="EOL11" s="39"/>
      <c r="EOM11" s="39"/>
      <c r="EON11" s="39"/>
      <c r="EOO11" s="39"/>
      <c r="EOP11" s="39"/>
      <c r="EOQ11" s="39"/>
      <c r="EOR11" s="39"/>
      <c r="EOS11" s="39"/>
      <c r="EOT11" s="39"/>
      <c r="EOU11" s="39"/>
      <c r="EOV11" s="39"/>
      <c r="EOW11" s="39"/>
      <c r="EOX11" s="39"/>
      <c r="EOY11" s="39"/>
      <c r="EOZ11" s="39"/>
      <c r="EPA11" s="39"/>
      <c r="EPB11" s="39"/>
      <c r="EPC11" s="39"/>
      <c r="EPD11" s="39"/>
      <c r="EPE11" s="39"/>
      <c r="EPF11" s="39"/>
      <c r="EPG11" s="39"/>
      <c r="EPH11" s="39"/>
      <c r="EPI11" s="39"/>
      <c r="EPJ11" s="39"/>
      <c r="EPK11" s="39"/>
      <c r="EPL11" s="39"/>
      <c r="EPM11" s="39"/>
      <c r="EPN11" s="39"/>
      <c r="EPO11" s="39"/>
      <c r="EPP11" s="39"/>
      <c r="EPQ11" s="39"/>
      <c r="EPR11" s="39"/>
      <c r="EPS11" s="39"/>
      <c r="EPT11" s="39"/>
      <c r="EPU11" s="39"/>
      <c r="EPV11" s="39"/>
      <c r="EPW11" s="39"/>
      <c r="EPX11" s="39"/>
      <c r="EPY11" s="39"/>
      <c r="EPZ11" s="39"/>
      <c r="EQA11" s="39"/>
      <c r="EQB11" s="39"/>
      <c r="EQC11" s="39"/>
      <c r="EQD11" s="39"/>
      <c r="EQE11" s="39"/>
      <c r="EQF11" s="39"/>
      <c r="EQG11" s="39"/>
      <c r="EQH11" s="39"/>
      <c r="EQI11" s="39"/>
      <c r="EQJ11" s="39"/>
      <c r="EQK11" s="39"/>
      <c r="EQL11" s="39"/>
      <c r="EQM11" s="39"/>
      <c r="EQN11" s="39"/>
      <c r="EQO11" s="39"/>
      <c r="EQP11" s="39"/>
      <c r="EQQ11" s="39"/>
      <c r="EQR11" s="39"/>
      <c r="EQS11" s="39"/>
      <c r="EQT11" s="39"/>
      <c r="EQU11" s="39"/>
      <c r="EQV11" s="39"/>
      <c r="EQW11" s="39"/>
      <c r="EQX11" s="39"/>
      <c r="EQY11" s="39"/>
      <c r="EQZ11" s="39"/>
      <c r="ERA11" s="39"/>
      <c r="ERB11" s="39"/>
      <c r="ERC11" s="39"/>
      <c r="ERD11" s="39"/>
      <c r="ERE11" s="39"/>
      <c r="ERF11" s="39"/>
      <c r="ERG11" s="39"/>
      <c r="ERH11" s="39"/>
      <c r="ERI11" s="39"/>
      <c r="ERJ11" s="39"/>
      <c r="ERK11" s="39"/>
      <c r="ERL11" s="39"/>
      <c r="ERM11" s="39"/>
      <c r="ERN11" s="39"/>
      <c r="ERO11" s="39"/>
      <c r="ERP11" s="39"/>
      <c r="ERQ11" s="39"/>
      <c r="ERR11" s="39"/>
      <c r="ERS11" s="39"/>
      <c r="ERT11" s="39"/>
      <c r="ERU11" s="39"/>
      <c r="ERV11" s="39"/>
      <c r="ERW11" s="39"/>
      <c r="ERX11" s="39"/>
      <c r="ERY11" s="39"/>
      <c r="ERZ11" s="39"/>
      <c r="ESA11" s="39"/>
      <c r="ESB11" s="39"/>
      <c r="ESC11" s="39"/>
      <c r="ESD11" s="39"/>
      <c r="ESE11" s="39"/>
      <c r="ESF11" s="39"/>
      <c r="ESG11" s="39"/>
      <c r="ESH11" s="39"/>
      <c r="ESI11" s="39"/>
      <c r="ESJ11" s="39"/>
      <c r="ESK11" s="39"/>
      <c r="ESL11" s="39"/>
      <c r="ESM11" s="39"/>
      <c r="ESN11" s="39"/>
      <c r="ESO11" s="39"/>
      <c r="ESP11" s="39"/>
      <c r="ESQ11" s="39"/>
      <c r="ESR11" s="39"/>
      <c r="ESS11" s="39"/>
      <c r="EST11" s="39"/>
      <c r="ESU11" s="39"/>
      <c r="ESV11" s="39"/>
      <c r="ESW11" s="39"/>
      <c r="ESX11" s="39"/>
      <c r="ESY11" s="39"/>
      <c r="ESZ11" s="39"/>
      <c r="ETA11" s="39"/>
      <c r="ETB11" s="39"/>
      <c r="ETC11" s="39"/>
      <c r="ETD11" s="39"/>
      <c r="ETE11" s="39"/>
      <c r="ETF11" s="39"/>
      <c r="ETG11" s="39"/>
      <c r="ETH11" s="39"/>
      <c r="ETI11" s="39"/>
      <c r="ETJ11" s="39"/>
      <c r="ETK11" s="39"/>
      <c r="ETL11" s="39"/>
      <c r="ETM11" s="39"/>
      <c r="ETN11" s="39"/>
      <c r="ETO11" s="39"/>
      <c r="ETP11" s="39"/>
      <c r="ETQ11" s="39"/>
      <c r="ETR11" s="39"/>
      <c r="ETS11" s="39"/>
      <c r="ETT11" s="39"/>
      <c r="ETU11" s="39"/>
      <c r="ETV11" s="39"/>
      <c r="ETW11" s="39"/>
      <c r="ETX11" s="39"/>
      <c r="ETY11" s="39"/>
      <c r="ETZ11" s="39"/>
      <c r="EUA11" s="39"/>
      <c r="EUB11" s="39"/>
      <c r="EUC11" s="39"/>
      <c r="EUD11" s="39"/>
      <c r="EUE11" s="39"/>
      <c r="EUF11" s="39"/>
      <c r="EUG11" s="39"/>
      <c r="EUH11" s="39"/>
      <c r="EUI11" s="39"/>
      <c r="EUJ11" s="39"/>
      <c r="EUK11" s="39"/>
      <c r="EUL11" s="39"/>
      <c r="EUM11" s="39"/>
      <c r="EUN11" s="39"/>
      <c r="EUO11" s="39"/>
      <c r="EUP11" s="39"/>
      <c r="EUQ11" s="39"/>
      <c r="EUR11" s="39"/>
      <c r="EUS11" s="39"/>
      <c r="EUT11" s="39"/>
      <c r="EUU11" s="39"/>
      <c r="EUV11" s="39"/>
      <c r="EUW11" s="39"/>
      <c r="EUX11" s="39"/>
      <c r="EUY11" s="39"/>
      <c r="EUZ11" s="39"/>
      <c r="EVA11" s="39"/>
      <c r="EVB11" s="39"/>
      <c r="EVC11" s="39"/>
      <c r="EVD11" s="39"/>
      <c r="EVE11" s="39"/>
      <c r="EVF11" s="39"/>
      <c r="EVG11" s="39"/>
      <c r="EVH11" s="39"/>
      <c r="EVI11" s="39"/>
      <c r="EVJ11" s="39"/>
      <c r="EVK11" s="39"/>
      <c r="EVL11" s="39"/>
      <c r="EVM11" s="39"/>
      <c r="EVN11" s="39"/>
      <c r="EVO11" s="39"/>
      <c r="EVP11" s="39"/>
      <c r="EVQ11" s="39"/>
      <c r="EVR11" s="39"/>
      <c r="EVS11" s="39"/>
      <c r="EVT11" s="39"/>
      <c r="EVU11" s="39"/>
      <c r="EVV11" s="39"/>
      <c r="EVW11" s="39"/>
      <c r="EVX11" s="39"/>
      <c r="EVY11" s="39"/>
      <c r="EVZ11" s="39"/>
      <c r="EWA11" s="39"/>
      <c r="EWB11" s="39"/>
      <c r="EWC11" s="39"/>
      <c r="EWD11" s="39"/>
      <c r="EWE11" s="39"/>
      <c r="EWF11" s="39"/>
      <c r="EWG11" s="39"/>
      <c r="EWH11" s="39"/>
      <c r="EWI11" s="39"/>
      <c r="EWJ11" s="39"/>
      <c r="EWK11" s="39"/>
      <c r="EWL11" s="39"/>
      <c r="EWM11" s="39"/>
      <c r="EWN11" s="39"/>
      <c r="EWO11" s="39"/>
      <c r="EWP11" s="39"/>
      <c r="EWQ11" s="39"/>
      <c r="EWR11" s="39"/>
      <c r="EWS11" s="39"/>
      <c r="EWT11" s="39"/>
      <c r="EWU11" s="39"/>
      <c r="EWV11" s="39"/>
      <c r="EWW11" s="39"/>
      <c r="EWX11" s="39"/>
      <c r="EWY11" s="39"/>
      <c r="EWZ11" s="39"/>
      <c r="EXA11" s="39"/>
      <c r="EXB11" s="39"/>
      <c r="EXC11" s="39"/>
      <c r="EXD11" s="39"/>
      <c r="EXE11" s="39"/>
      <c r="EXF11" s="39"/>
      <c r="EXG11" s="39"/>
      <c r="EXH11" s="39"/>
      <c r="EXI11" s="39"/>
      <c r="EXJ11" s="39"/>
      <c r="EXK11" s="39"/>
      <c r="EXL11" s="39"/>
      <c r="EXM11" s="39"/>
      <c r="EXN11" s="39"/>
      <c r="EXO11" s="39"/>
      <c r="EXP11" s="39"/>
      <c r="EXQ11" s="39"/>
      <c r="EXR11" s="39"/>
      <c r="EXS11" s="39"/>
      <c r="EXT11" s="39"/>
      <c r="EXU11" s="39"/>
      <c r="EXV11" s="39"/>
      <c r="EXW11" s="39"/>
      <c r="EXX11" s="39"/>
      <c r="EXY11" s="39"/>
      <c r="EXZ11" s="39"/>
      <c r="EYA11" s="39"/>
      <c r="EYB11" s="39"/>
      <c r="EYC11" s="39"/>
      <c r="EYD11" s="39"/>
      <c r="EYE11" s="39"/>
      <c r="EYF11" s="39"/>
      <c r="EYG11" s="39"/>
      <c r="EYH11" s="39"/>
      <c r="EYI11" s="39"/>
      <c r="EYJ11" s="39"/>
      <c r="EYK11" s="39"/>
      <c r="EYL11" s="39"/>
      <c r="EYM11" s="39"/>
      <c r="EYN11" s="39"/>
      <c r="EYO11" s="39"/>
      <c r="EYP11" s="39"/>
      <c r="EYQ11" s="39"/>
      <c r="EYR11" s="39"/>
      <c r="EYS11" s="39"/>
      <c r="EYT11" s="39"/>
      <c r="EYU11" s="39"/>
      <c r="EYV11" s="39"/>
      <c r="EYW11" s="39"/>
      <c r="EYX11" s="39"/>
      <c r="EYY11" s="39"/>
      <c r="EYZ11" s="39"/>
      <c r="EZA11" s="39"/>
      <c r="EZB11" s="39"/>
      <c r="EZC11" s="39"/>
      <c r="EZD11" s="39"/>
      <c r="EZE11" s="39"/>
      <c r="EZF11" s="39"/>
      <c r="EZG11" s="39"/>
      <c r="EZH11" s="39"/>
      <c r="EZI11" s="39"/>
      <c r="EZJ11" s="39"/>
      <c r="EZK11" s="39"/>
      <c r="EZL11" s="39"/>
      <c r="EZM11" s="39"/>
      <c r="EZN11" s="39"/>
      <c r="EZO11" s="39"/>
      <c r="EZP11" s="39"/>
      <c r="EZQ11" s="39"/>
      <c r="EZR11" s="39"/>
      <c r="EZS11" s="39"/>
      <c r="EZT11" s="39"/>
      <c r="EZU11" s="39"/>
      <c r="EZV11" s="39"/>
      <c r="EZW11" s="39"/>
      <c r="EZX11" s="39"/>
      <c r="EZY11" s="39"/>
      <c r="EZZ11" s="39"/>
      <c r="FAA11" s="39"/>
      <c r="FAB11" s="39"/>
      <c r="FAC11" s="39"/>
      <c r="FAD11" s="39"/>
      <c r="FAE11" s="39"/>
      <c r="FAF11" s="39"/>
      <c r="FAG11" s="39"/>
      <c r="FAH11" s="39"/>
      <c r="FAI11" s="39"/>
      <c r="FAJ11" s="39"/>
      <c r="FAK11" s="39"/>
      <c r="FAL11" s="39"/>
      <c r="FAM11" s="39"/>
      <c r="FAN11" s="39"/>
      <c r="FAO11" s="39"/>
      <c r="FAP11" s="39"/>
      <c r="FAQ11" s="39"/>
      <c r="FAR11" s="39"/>
      <c r="FAS11" s="39"/>
      <c r="FAT11" s="39"/>
      <c r="FAU11" s="39"/>
      <c r="FAV11" s="39"/>
      <c r="FAW11" s="39"/>
      <c r="FAX11" s="39"/>
      <c r="FAY11" s="39"/>
      <c r="FAZ11" s="39"/>
      <c r="FBA11" s="39"/>
      <c r="FBB11" s="39"/>
      <c r="FBC11" s="39"/>
      <c r="FBD11" s="39"/>
      <c r="FBE11" s="39"/>
      <c r="FBF11" s="39"/>
      <c r="FBG11" s="39"/>
      <c r="FBH11" s="39"/>
      <c r="FBI11" s="39"/>
      <c r="FBJ11" s="39"/>
      <c r="FBK11" s="39"/>
      <c r="FBL11" s="39"/>
      <c r="FBM11" s="39"/>
      <c r="FBN11" s="39"/>
      <c r="FBO11" s="39"/>
      <c r="FBP11" s="39"/>
      <c r="FBQ11" s="39"/>
      <c r="FBR11" s="39"/>
      <c r="FBS11" s="39"/>
      <c r="FBT11" s="39"/>
      <c r="FBU11" s="39"/>
      <c r="FBV11" s="39"/>
      <c r="FBW11" s="39"/>
      <c r="FBX11" s="39"/>
      <c r="FBY11" s="39"/>
      <c r="FBZ11" s="39"/>
      <c r="FCA11" s="39"/>
      <c r="FCB11" s="39"/>
      <c r="FCC11" s="39"/>
      <c r="FCD11" s="39"/>
      <c r="FCE11" s="39"/>
      <c r="FCF11" s="39"/>
      <c r="FCG11" s="39"/>
      <c r="FCH11" s="39"/>
      <c r="FCI11" s="39"/>
      <c r="FCJ11" s="39"/>
      <c r="FCK11" s="39"/>
      <c r="FCL11" s="39"/>
      <c r="FCM11" s="39"/>
      <c r="FCN11" s="39"/>
      <c r="FCO11" s="39"/>
      <c r="FCP11" s="39"/>
      <c r="FCQ11" s="39"/>
      <c r="FCR11" s="39"/>
      <c r="FCS11" s="39"/>
      <c r="FCT11" s="39"/>
      <c r="FCU11" s="39"/>
      <c r="FCV11" s="39"/>
      <c r="FCW11" s="39"/>
      <c r="FCX11" s="39"/>
      <c r="FCY11" s="39"/>
      <c r="FCZ11" s="39"/>
      <c r="FDA11" s="39"/>
      <c r="FDB11" s="39"/>
      <c r="FDC11" s="39"/>
      <c r="FDD11" s="39"/>
      <c r="FDE11" s="39"/>
      <c r="FDF11" s="39"/>
      <c r="FDG11" s="39"/>
      <c r="FDH11" s="39"/>
      <c r="FDI11" s="39"/>
      <c r="FDJ11" s="39"/>
      <c r="FDK11" s="39"/>
      <c r="FDL11" s="39"/>
      <c r="FDM11" s="39"/>
      <c r="FDN11" s="39"/>
      <c r="FDO11" s="39"/>
      <c r="FDP11" s="39"/>
      <c r="FDQ11" s="39"/>
      <c r="FDR11" s="39"/>
      <c r="FDS11" s="39"/>
      <c r="FDT11" s="39"/>
      <c r="FDU11" s="39"/>
      <c r="FDV11" s="39"/>
      <c r="FDW11" s="39"/>
      <c r="FDX11" s="39"/>
      <c r="FDY11" s="39"/>
      <c r="FDZ11" s="39"/>
      <c r="FEA11" s="39"/>
      <c r="FEB11" s="39"/>
      <c r="FEC11" s="39"/>
      <c r="FED11" s="39"/>
      <c r="FEE11" s="39"/>
      <c r="FEF11" s="39"/>
      <c r="FEG11" s="39"/>
      <c r="FEH11" s="39"/>
      <c r="FEI11" s="39"/>
      <c r="FEJ11" s="39"/>
      <c r="FEK11" s="39"/>
      <c r="FEL11" s="39"/>
      <c r="FEM11" s="39"/>
      <c r="FEN11" s="39"/>
      <c r="FEO11" s="39"/>
      <c r="FEP11" s="39"/>
      <c r="FEQ11" s="39"/>
      <c r="FER11" s="39"/>
      <c r="FES11" s="39"/>
      <c r="FET11" s="39"/>
      <c r="FEU11" s="39"/>
      <c r="FEV11" s="39"/>
      <c r="FEW11" s="39"/>
      <c r="FEX11" s="39"/>
      <c r="FEY11" s="39"/>
      <c r="FEZ11" s="39"/>
      <c r="FFA11" s="39"/>
      <c r="FFB11" s="39"/>
      <c r="FFC11" s="39"/>
      <c r="FFD11" s="39"/>
      <c r="FFE11" s="39"/>
      <c r="FFF11" s="39"/>
      <c r="FFG11" s="39"/>
      <c r="FFH11" s="39"/>
      <c r="FFI11" s="39"/>
      <c r="FFJ11" s="39"/>
      <c r="FFK11" s="39"/>
      <c r="FFL11" s="39"/>
      <c r="FFM11" s="39"/>
      <c r="FFN11" s="39"/>
      <c r="FFO11" s="39"/>
      <c r="FFP11" s="39"/>
      <c r="FFQ11" s="39"/>
      <c r="FFR11" s="39"/>
      <c r="FFS11" s="39"/>
      <c r="FFT11" s="39"/>
      <c r="FFU11" s="39"/>
      <c r="FFV11" s="39"/>
      <c r="FFW11" s="39"/>
      <c r="FFX11" s="39"/>
      <c r="FFY11" s="39"/>
      <c r="FFZ11" s="39"/>
      <c r="FGA11" s="39"/>
      <c r="FGB11" s="39"/>
      <c r="FGC11" s="39"/>
      <c r="FGD11" s="39"/>
      <c r="FGE11" s="39"/>
      <c r="FGF11" s="39"/>
      <c r="FGG11" s="39"/>
      <c r="FGH11" s="39"/>
      <c r="FGI11" s="39"/>
      <c r="FGJ11" s="39"/>
      <c r="FGK11" s="39"/>
      <c r="FGL11" s="39"/>
      <c r="FGM11" s="39"/>
      <c r="FGN11" s="39"/>
      <c r="FGO11" s="39"/>
      <c r="FGP11" s="39"/>
      <c r="FGQ11" s="39"/>
      <c r="FGR11" s="39"/>
      <c r="FGS11" s="39"/>
      <c r="FGT11" s="39"/>
      <c r="FGU11" s="39"/>
      <c r="FGV11" s="39"/>
      <c r="FGW11" s="39"/>
      <c r="FGX11" s="39"/>
      <c r="FGY11" s="39"/>
      <c r="FGZ11" s="39"/>
      <c r="FHA11" s="39"/>
      <c r="FHB11" s="39"/>
      <c r="FHC11" s="39"/>
      <c r="FHD11" s="39"/>
      <c r="FHE11" s="39"/>
      <c r="FHF11" s="39"/>
      <c r="FHG11" s="39"/>
      <c r="FHH11" s="39"/>
      <c r="FHI11" s="39"/>
      <c r="FHJ11" s="39"/>
      <c r="FHK11" s="39"/>
      <c r="FHL11" s="39"/>
      <c r="FHM11" s="39"/>
      <c r="FHN11" s="39"/>
      <c r="FHO11" s="39"/>
      <c r="FHP11" s="39"/>
      <c r="FHQ11" s="39"/>
      <c r="FHR11" s="39"/>
      <c r="FHS11" s="39"/>
      <c r="FHT11" s="39"/>
      <c r="FHU11" s="39"/>
      <c r="FHV11" s="39"/>
      <c r="FHW11" s="39"/>
      <c r="FHX11" s="39"/>
      <c r="FHY11" s="39"/>
      <c r="FHZ11" s="39"/>
      <c r="FIA11" s="39"/>
      <c r="FIB11" s="39"/>
      <c r="FIC11" s="39"/>
      <c r="FID11" s="39"/>
      <c r="FIE11" s="39"/>
      <c r="FIF11" s="39"/>
      <c r="FIG11" s="39"/>
      <c r="FIH11" s="39"/>
      <c r="FII11" s="39"/>
      <c r="FIJ11" s="39"/>
      <c r="FIK11" s="39"/>
      <c r="FIL11" s="39"/>
      <c r="FIM11" s="39"/>
      <c r="FIN11" s="39"/>
      <c r="FIO11" s="39"/>
      <c r="FIP11" s="39"/>
      <c r="FIQ11" s="39"/>
      <c r="FIR11" s="39"/>
      <c r="FIS11" s="39"/>
      <c r="FIT11" s="39"/>
      <c r="FIU11" s="39"/>
      <c r="FIV11" s="39"/>
      <c r="FIW11" s="39"/>
      <c r="FIX11" s="39"/>
      <c r="FIY11" s="39"/>
      <c r="FIZ11" s="39"/>
      <c r="FJA11" s="39"/>
      <c r="FJB11" s="39"/>
      <c r="FJC11" s="39"/>
      <c r="FJD11" s="39"/>
      <c r="FJE11" s="39"/>
      <c r="FJF11" s="39"/>
      <c r="FJG11" s="39"/>
      <c r="FJH11" s="39"/>
      <c r="FJI11" s="39"/>
      <c r="FJJ11" s="39"/>
      <c r="FJK11" s="39"/>
      <c r="FJL11" s="39"/>
      <c r="FJM11" s="39"/>
      <c r="FJN11" s="39"/>
      <c r="FJO11" s="39"/>
      <c r="FJP11" s="39"/>
      <c r="FJQ11" s="39"/>
      <c r="FJR11" s="39"/>
      <c r="FJS11" s="39"/>
      <c r="FJT11" s="39"/>
      <c r="FJU11" s="39"/>
      <c r="FJV11" s="39"/>
      <c r="FJW11" s="39"/>
      <c r="FJX11" s="39"/>
      <c r="FJY11" s="39"/>
      <c r="FJZ11" s="39"/>
      <c r="FKA11" s="39"/>
      <c r="FKB11" s="39"/>
      <c r="FKC11" s="39"/>
      <c r="FKD11" s="39"/>
      <c r="FKE11" s="39"/>
      <c r="FKF11" s="39"/>
      <c r="FKG11" s="39"/>
      <c r="FKH11" s="39"/>
      <c r="FKI11" s="39"/>
      <c r="FKJ11" s="39"/>
      <c r="FKK11" s="39"/>
      <c r="FKL11" s="39"/>
      <c r="FKM11" s="39"/>
      <c r="FKN11" s="39"/>
      <c r="FKO11" s="39"/>
      <c r="FKP11" s="39"/>
      <c r="FKQ11" s="39"/>
      <c r="FKR11" s="39"/>
      <c r="FKS11" s="39"/>
      <c r="FKT11" s="39"/>
      <c r="FKU11" s="39"/>
      <c r="FKV11" s="39"/>
      <c r="FKW11" s="39"/>
      <c r="FKX11" s="39"/>
      <c r="FKY11" s="39"/>
      <c r="FKZ11" s="39"/>
      <c r="FLA11" s="39"/>
      <c r="FLB11" s="39"/>
      <c r="FLC11" s="39"/>
      <c r="FLD11" s="39"/>
      <c r="FLE11" s="39"/>
      <c r="FLF11" s="39"/>
      <c r="FLG11" s="39"/>
      <c r="FLH11" s="39"/>
      <c r="FLI11" s="39"/>
      <c r="FLJ11" s="39"/>
      <c r="FLK11" s="39"/>
      <c r="FLL11" s="39"/>
      <c r="FLM11" s="39"/>
      <c r="FLN11" s="39"/>
      <c r="FLO11" s="39"/>
      <c r="FLP11" s="39"/>
      <c r="FLQ11" s="39"/>
      <c r="FLR11" s="39"/>
      <c r="FLS11" s="39"/>
      <c r="FLT11" s="39"/>
      <c r="FLU11" s="39"/>
      <c r="FLV11" s="39"/>
      <c r="FLW11" s="39"/>
      <c r="FLX11" s="39"/>
      <c r="FLY11" s="39"/>
      <c r="FLZ11" s="39"/>
      <c r="FMA11" s="39"/>
      <c r="FMB11" s="39"/>
      <c r="FMC11" s="39"/>
      <c r="FMD11" s="39"/>
      <c r="FME11" s="39"/>
      <c r="FMF11" s="39"/>
      <c r="FMG11" s="39"/>
      <c r="FMH11" s="39"/>
      <c r="FMI11" s="39"/>
      <c r="FMJ11" s="39"/>
      <c r="FMK11" s="39"/>
      <c r="FML11" s="39"/>
      <c r="FMM11" s="39"/>
      <c r="FMN11" s="39"/>
      <c r="FMO11" s="39"/>
      <c r="FMP11" s="39"/>
      <c r="FMQ11" s="39"/>
      <c r="FMR11" s="39"/>
      <c r="FMS11" s="39"/>
      <c r="FMT11" s="39"/>
      <c r="FMU11" s="39"/>
      <c r="FMV11" s="39"/>
      <c r="FMW11" s="39"/>
      <c r="FMX11" s="39"/>
      <c r="FMY11" s="39"/>
      <c r="FMZ11" s="39"/>
      <c r="FNA11" s="39"/>
      <c r="FNB11" s="39"/>
      <c r="FNC11" s="39"/>
      <c r="FND11" s="39"/>
      <c r="FNE11" s="39"/>
      <c r="FNF11" s="39"/>
      <c r="FNG11" s="39"/>
      <c r="FNH11" s="39"/>
      <c r="FNI11" s="39"/>
      <c r="FNJ11" s="39"/>
      <c r="FNK11" s="39"/>
      <c r="FNL11" s="39"/>
      <c r="FNM11" s="39"/>
      <c r="FNN11" s="39"/>
      <c r="FNO11" s="39"/>
      <c r="FNP11" s="39"/>
      <c r="FNQ11" s="39"/>
      <c r="FNR11" s="39"/>
      <c r="FNS11" s="39"/>
      <c r="FNT11" s="39"/>
      <c r="FNU11" s="39"/>
      <c r="FNV11" s="39"/>
      <c r="FNW11" s="39"/>
      <c r="FNX11" s="39"/>
      <c r="FNY11" s="39"/>
      <c r="FNZ11" s="39"/>
      <c r="FOA11" s="39"/>
      <c r="FOB11" s="39"/>
      <c r="FOC11" s="39"/>
      <c r="FOD11" s="39"/>
      <c r="FOE11" s="39"/>
      <c r="FOF11" s="39"/>
      <c r="FOG11" s="39"/>
      <c r="FOH11" s="39"/>
      <c r="FOI11" s="39"/>
      <c r="FOJ11" s="39"/>
      <c r="FOK11" s="39"/>
      <c r="FOL11" s="39"/>
      <c r="FOM11" s="39"/>
      <c r="FON11" s="39"/>
      <c r="FOO11" s="39"/>
      <c r="FOP11" s="39"/>
      <c r="FOQ11" s="39"/>
      <c r="FOR11" s="39"/>
      <c r="FOS11" s="39"/>
      <c r="FOT11" s="39"/>
      <c r="FOU11" s="39"/>
      <c r="FOV11" s="39"/>
      <c r="FOW11" s="39"/>
      <c r="FOX11" s="39"/>
      <c r="FOY11" s="39"/>
      <c r="FOZ11" s="39"/>
      <c r="FPA11" s="39"/>
      <c r="FPB11" s="39"/>
      <c r="FPC11" s="39"/>
      <c r="FPD11" s="39"/>
      <c r="FPE11" s="39"/>
      <c r="FPF11" s="39"/>
      <c r="FPG11" s="39"/>
      <c r="FPH11" s="39"/>
      <c r="FPI11" s="39"/>
      <c r="FPJ11" s="39"/>
      <c r="FPK11" s="39"/>
      <c r="FPL11" s="39"/>
      <c r="FPM11" s="39"/>
      <c r="FPN11" s="39"/>
      <c r="FPO11" s="39"/>
      <c r="FPP11" s="39"/>
      <c r="FPQ11" s="39"/>
      <c r="FPR11" s="39"/>
      <c r="FPS11" s="39"/>
      <c r="FPT11" s="39"/>
      <c r="FPU11" s="39"/>
      <c r="FPV11" s="39"/>
      <c r="FPW11" s="39"/>
      <c r="FPX11" s="39"/>
      <c r="FPY11" s="39"/>
      <c r="FPZ11" s="39"/>
      <c r="FQA11" s="39"/>
      <c r="FQB11" s="39"/>
      <c r="FQC11" s="39"/>
      <c r="FQD11" s="39"/>
      <c r="FQE11" s="39"/>
      <c r="FQF11" s="39"/>
      <c r="FQG11" s="39"/>
      <c r="FQH11" s="39"/>
      <c r="FQI11" s="39"/>
      <c r="FQJ11" s="39"/>
      <c r="FQK11" s="39"/>
      <c r="FQL11" s="39"/>
      <c r="FQM11" s="39"/>
      <c r="FQN11" s="39"/>
      <c r="FQO11" s="39"/>
      <c r="FQP11" s="39"/>
      <c r="FQQ11" s="39"/>
      <c r="FQR11" s="39"/>
      <c r="FQS11" s="39"/>
      <c r="FQT11" s="39"/>
      <c r="FQU11" s="39"/>
      <c r="FQV11" s="39"/>
      <c r="FQW11" s="39"/>
      <c r="FQX11" s="39"/>
      <c r="FQY11" s="39"/>
      <c r="FQZ11" s="39"/>
      <c r="FRA11" s="39"/>
      <c r="FRB11" s="39"/>
      <c r="FRC11" s="39"/>
      <c r="FRD11" s="39"/>
      <c r="FRE11" s="39"/>
      <c r="FRF11" s="39"/>
      <c r="FRG11" s="39"/>
      <c r="FRH11" s="39"/>
      <c r="FRI11" s="39"/>
      <c r="FRJ11" s="39"/>
      <c r="FRK11" s="39"/>
      <c r="FRL11" s="39"/>
      <c r="FRM11" s="39"/>
      <c r="FRN11" s="39"/>
      <c r="FRO11" s="39"/>
      <c r="FRP11" s="39"/>
      <c r="FRQ11" s="39"/>
      <c r="FRR11" s="39"/>
      <c r="FRS11" s="39"/>
      <c r="FRT11" s="39"/>
      <c r="FRU11" s="39"/>
      <c r="FRV11" s="39"/>
      <c r="FRW11" s="39"/>
      <c r="FRX11" s="39"/>
      <c r="FRY11" s="39"/>
      <c r="FRZ11" s="39"/>
      <c r="FSA11" s="39"/>
      <c r="FSB11" s="39"/>
      <c r="FSC11" s="39"/>
      <c r="FSD11" s="39"/>
      <c r="FSE11" s="39"/>
      <c r="FSF11" s="39"/>
      <c r="FSG11" s="39"/>
      <c r="FSH11" s="39"/>
      <c r="FSI11" s="39"/>
      <c r="FSJ11" s="39"/>
      <c r="FSK11" s="39"/>
      <c r="FSL11" s="39"/>
      <c r="FSM11" s="39"/>
      <c r="FSN11" s="39"/>
      <c r="FSO11" s="39"/>
      <c r="FSP11" s="39"/>
      <c r="FSQ11" s="39"/>
      <c r="FSR11" s="39"/>
      <c r="FSS11" s="39"/>
      <c r="FST11" s="39"/>
      <c r="FSU11" s="39"/>
      <c r="FSV11" s="39"/>
      <c r="FSW11" s="39"/>
      <c r="FSX11" s="39"/>
      <c r="FSY11" s="39"/>
      <c r="FSZ11" s="39"/>
      <c r="FTA11" s="39"/>
      <c r="FTB11" s="39"/>
      <c r="FTC11" s="39"/>
      <c r="FTD11" s="39"/>
      <c r="FTE11" s="39"/>
      <c r="FTF11" s="39"/>
      <c r="FTG11" s="39"/>
      <c r="FTH11" s="39"/>
      <c r="FTI11" s="39"/>
      <c r="FTJ11" s="39"/>
      <c r="FTK11" s="39"/>
      <c r="FTL11" s="39"/>
      <c r="FTM11" s="39"/>
      <c r="FTN11" s="39"/>
      <c r="FTO11" s="39"/>
      <c r="FTP11" s="39"/>
      <c r="FTQ11" s="39"/>
      <c r="FTR11" s="39"/>
      <c r="FTS11" s="39"/>
      <c r="FTT11" s="39"/>
      <c r="FTU11" s="39"/>
      <c r="FTV11" s="39"/>
      <c r="FTW11" s="39"/>
      <c r="FTX11" s="39"/>
      <c r="FTY11" s="39"/>
      <c r="FTZ11" s="39"/>
      <c r="FUA11" s="39"/>
      <c r="FUB11" s="39"/>
      <c r="FUC11" s="39"/>
      <c r="FUD11" s="39"/>
      <c r="FUE11" s="39"/>
      <c r="FUF11" s="39"/>
      <c r="FUG11" s="39"/>
      <c r="FUH11" s="39"/>
      <c r="FUI11" s="39"/>
      <c r="FUJ11" s="39"/>
      <c r="FUK11" s="39"/>
      <c r="FUL11" s="39"/>
      <c r="FUM11" s="39"/>
      <c r="FUN11" s="39"/>
      <c r="FUO11" s="39"/>
      <c r="FUP11" s="39"/>
      <c r="FUQ11" s="39"/>
      <c r="FUR11" s="39"/>
      <c r="FUS11" s="39"/>
      <c r="FUT11" s="39"/>
      <c r="FUU11" s="39"/>
      <c r="FUV11" s="39"/>
      <c r="FUW11" s="39"/>
      <c r="FUX11" s="39"/>
      <c r="FUY11" s="39"/>
      <c r="FUZ11" s="39"/>
      <c r="FVA11" s="39"/>
      <c r="FVB11" s="39"/>
      <c r="FVC11" s="39"/>
      <c r="FVD11" s="39"/>
      <c r="FVE11" s="39"/>
      <c r="FVF11" s="39"/>
      <c r="FVG11" s="39"/>
      <c r="FVH11" s="39"/>
      <c r="FVI11" s="39"/>
      <c r="FVJ11" s="39"/>
      <c r="FVK11" s="39"/>
      <c r="FVL11" s="39"/>
      <c r="FVM11" s="39"/>
      <c r="FVN11" s="39"/>
      <c r="FVO11" s="39"/>
      <c r="FVP11" s="39"/>
      <c r="FVQ11" s="39"/>
      <c r="FVR11" s="39"/>
      <c r="FVS11" s="39"/>
      <c r="FVT11" s="39"/>
      <c r="FVU11" s="39"/>
      <c r="FVV11" s="39"/>
      <c r="FVW11" s="39"/>
      <c r="FVX11" s="39"/>
      <c r="FVY11" s="39"/>
      <c r="FVZ11" s="39"/>
      <c r="FWA11" s="39"/>
      <c r="FWB11" s="39"/>
      <c r="FWC11" s="39"/>
      <c r="FWD11" s="39"/>
      <c r="FWE11" s="39"/>
      <c r="FWF11" s="39"/>
      <c r="FWG11" s="39"/>
      <c r="FWH11" s="39"/>
      <c r="FWI11" s="39"/>
      <c r="FWJ11" s="39"/>
      <c r="FWK11" s="39"/>
      <c r="FWL11" s="39"/>
      <c r="FWM11" s="39"/>
      <c r="FWN11" s="39"/>
      <c r="FWO11" s="39"/>
      <c r="FWP11" s="39"/>
      <c r="FWQ11" s="39"/>
      <c r="FWR11" s="39"/>
      <c r="FWS11" s="39"/>
      <c r="FWT11" s="39"/>
      <c r="FWU11" s="39"/>
      <c r="FWV11" s="39"/>
      <c r="FWW11" s="39"/>
      <c r="FWX11" s="39"/>
      <c r="FWY11" s="39"/>
      <c r="FWZ11" s="39"/>
      <c r="FXA11" s="39"/>
      <c r="FXB11" s="39"/>
      <c r="FXC11" s="39"/>
      <c r="FXD11" s="39"/>
      <c r="FXE11" s="39"/>
      <c r="FXF11" s="39"/>
      <c r="FXG11" s="39"/>
      <c r="FXH11" s="39"/>
      <c r="FXI11" s="39"/>
      <c r="FXJ11" s="39"/>
      <c r="FXK11" s="39"/>
      <c r="FXL11" s="39"/>
      <c r="FXM11" s="39"/>
      <c r="FXN11" s="39"/>
      <c r="FXO11" s="39"/>
      <c r="FXP11" s="39"/>
      <c r="FXQ11" s="39"/>
      <c r="FXR11" s="39"/>
      <c r="FXS11" s="39"/>
      <c r="FXT11" s="39"/>
      <c r="FXU11" s="39"/>
      <c r="FXV11" s="39"/>
      <c r="FXW11" s="39"/>
      <c r="FXX11" s="39"/>
      <c r="FXY11" s="39"/>
      <c r="FXZ11" s="39"/>
      <c r="FYA11" s="39"/>
      <c r="FYB11" s="39"/>
      <c r="FYC11" s="39"/>
      <c r="FYD11" s="39"/>
      <c r="FYE11" s="39"/>
      <c r="FYF11" s="39"/>
      <c r="FYG11" s="39"/>
      <c r="FYH11" s="39"/>
      <c r="FYI11" s="39"/>
      <c r="FYJ11" s="39"/>
      <c r="FYK11" s="39"/>
      <c r="FYL11" s="39"/>
      <c r="FYM11" s="39"/>
      <c r="FYN11" s="39"/>
      <c r="FYO11" s="39"/>
      <c r="FYP11" s="39"/>
      <c r="FYQ11" s="39"/>
      <c r="FYR11" s="39"/>
      <c r="FYS11" s="39"/>
      <c r="FYT11" s="39"/>
      <c r="FYU11" s="39"/>
      <c r="FYV11" s="39"/>
      <c r="FYW11" s="39"/>
      <c r="FYX11" s="39"/>
      <c r="FYY11" s="39"/>
      <c r="FYZ11" s="39"/>
      <c r="FZA11" s="39"/>
      <c r="FZB11" s="39"/>
      <c r="FZC11" s="39"/>
      <c r="FZD11" s="39"/>
      <c r="FZE11" s="39"/>
      <c r="FZF11" s="39"/>
      <c r="FZG11" s="39"/>
      <c r="FZH11" s="39"/>
      <c r="FZI11" s="39"/>
      <c r="FZJ11" s="39"/>
      <c r="FZK11" s="39"/>
      <c r="FZL11" s="39"/>
      <c r="FZM11" s="39"/>
      <c r="FZN11" s="39"/>
      <c r="FZO11" s="39"/>
      <c r="FZP11" s="39"/>
      <c r="FZQ11" s="39"/>
      <c r="FZR11" s="39"/>
      <c r="FZS11" s="39"/>
      <c r="FZT11" s="39"/>
      <c r="FZU11" s="39"/>
      <c r="FZV11" s="39"/>
      <c r="FZW11" s="39"/>
      <c r="FZX11" s="39"/>
      <c r="FZY11" s="39"/>
      <c r="FZZ11" s="39"/>
      <c r="GAA11" s="39"/>
      <c r="GAB11" s="39"/>
      <c r="GAC11" s="39"/>
      <c r="GAD11" s="39"/>
      <c r="GAE11" s="39"/>
      <c r="GAF11" s="39"/>
      <c r="GAG11" s="39"/>
      <c r="GAH11" s="39"/>
      <c r="GAI11" s="39"/>
      <c r="GAJ11" s="39"/>
      <c r="GAK11" s="39"/>
      <c r="GAL11" s="39"/>
      <c r="GAM11" s="39"/>
      <c r="GAN11" s="39"/>
      <c r="GAO11" s="39"/>
      <c r="GAP11" s="39"/>
      <c r="GAQ11" s="39"/>
      <c r="GAR11" s="39"/>
      <c r="GAS11" s="39"/>
      <c r="GAT11" s="39"/>
      <c r="GAU11" s="39"/>
      <c r="GAV11" s="39"/>
      <c r="GAW11" s="39"/>
      <c r="GAX11" s="39"/>
      <c r="GAY11" s="39"/>
      <c r="GAZ11" s="39"/>
      <c r="GBA11" s="39"/>
      <c r="GBB11" s="39"/>
      <c r="GBC11" s="39"/>
      <c r="GBD11" s="39"/>
      <c r="GBE11" s="39"/>
      <c r="GBF11" s="39"/>
      <c r="GBG11" s="39"/>
      <c r="GBH11" s="39"/>
      <c r="GBI11" s="39"/>
      <c r="GBJ11" s="39"/>
      <c r="GBK11" s="39"/>
      <c r="GBL11" s="39"/>
      <c r="GBM11" s="39"/>
      <c r="GBN11" s="39"/>
      <c r="GBO11" s="39"/>
      <c r="GBP11" s="39"/>
      <c r="GBQ11" s="39"/>
      <c r="GBR11" s="39"/>
      <c r="GBS11" s="39"/>
      <c r="GBT11" s="39"/>
      <c r="GBU11" s="39"/>
      <c r="GBV11" s="39"/>
      <c r="GBW11" s="39"/>
      <c r="GBX11" s="39"/>
      <c r="GBY11" s="39"/>
      <c r="GBZ11" s="39"/>
      <c r="GCA11" s="39"/>
      <c r="GCB11" s="39"/>
      <c r="GCC11" s="39"/>
      <c r="GCD11" s="39"/>
      <c r="GCE11" s="39"/>
      <c r="GCF11" s="39"/>
      <c r="GCG11" s="39"/>
      <c r="GCH11" s="39"/>
      <c r="GCI11" s="39"/>
      <c r="GCJ11" s="39"/>
      <c r="GCK11" s="39"/>
      <c r="GCL11" s="39"/>
      <c r="GCM11" s="39"/>
      <c r="GCN11" s="39"/>
      <c r="GCO11" s="39"/>
      <c r="GCP11" s="39"/>
      <c r="GCQ11" s="39"/>
      <c r="GCR11" s="39"/>
      <c r="GCS11" s="39"/>
      <c r="GCT11" s="39"/>
      <c r="GCU11" s="39"/>
      <c r="GCV11" s="39"/>
      <c r="GCW11" s="39"/>
      <c r="GCX11" s="39"/>
      <c r="GCY11" s="39"/>
      <c r="GCZ11" s="39"/>
      <c r="GDA11" s="39"/>
      <c r="GDB11" s="39"/>
      <c r="GDC11" s="39"/>
      <c r="GDD11" s="39"/>
      <c r="GDE11" s="39"/>
      <c r="GDF11" s="39"/>
      <c r="GDG11" s="39"/>
      <c r="GDH11" s="39"/>
      <c r="GDI11" s="39"/>
      <c r="GDJ11" s="39"/>
      <c r="GDK11" s="39"/>
      <c r="GDL11" s="39"/>
      <c r="GDM11" s="39"/>
      <c r="GDN11" s="39"/>
      <c r="GDO11" s="39"/>
      <c r="GDP11" s="39"/>
      <c r="GDQ11" s="39"/>
      <c r="GDR11" s="39"/>
      <c r="GDS11" s="39"/>
      <c r="GDT11" s="39"/>
      <c r="GDU11" s="39"/>
      <c r="GDV11" s="39"/>
      <c r="GDW11" s="39"/>
      <c r="GDX11" s="39"/>
      <c r="GDY11" s="39"/>
      <c r="GDZ11" s="39"/>
      <c r="GEA11" s="39"/>
      <c r="GEB11" s="39"/>
      <c r="GEC11" s="39"/>
      <c r="GED11" s="39"/>
      <c r="GEE11" s="39"/>
      <c r="GEF11" s="39"/>
      <c r="GEG11" s="39"/>
      <c r="GEH11" s="39"/>
      <c r="GEI11" s="39"/>
      <c r="GEJ11" s="39"/>
      <c r="GEK11" s="39"/>
      <c r="GEL11" s="39"/>
      <c r="GEM11" s="39"/>
      <c r="GEN11" s="39"/>
      <c r="GEO11" s="39"/>
      <c r="GEP11" s="39"/>
      <c r="GEQ11" s="39"/>
      <c r="GER11" s="39"/>
      <c r="GES11" s="39"/>
      <c r="GET11" s="39"/>
      <c r="GEU11" s="39"/>
      <c r="GEV11" s="39"/>
      <c r="GEW11" s="39"/>
      <c r="GEX11" s="39"/>
      <c r="GEY11" s="39"/>
      <c r="GEZ11" s="39"/>
      <c r="GFA11" s="39"/>
      <c r="GFB11" s="39"/>
      <c r="GFC11" s="39"/>
      <c r="GFD11" s="39"/>
      <c r="GFE11" s="39"/>
      <c r="GFF11" s="39"/>
      <c r="GFG11" s="39"/>
      <c r="GFH11" s="39"/>
      <c r="GFI11" s="39"/>
      <c r="GFJ11" s="39"/>
      <c r="GFK11" s="39"/>
      <c r="GFL11" s="39"/>
      <c r="GFM11" s="39"/>
      <c r="GFN11" s="39"/>
      <c r="GFO11" s="39"/>
      <c r="GFP11" s="39"/>
      <c r="GFQ11" s="39"/>
      <c r="GFR11" s="39"/>
      <c r="GFS11" s="39"/>
      <c r="GFT11" s="39"/>
      <c r="GFU11" s="39"/>
      <c r="GFV11" s="39"/>
      <c r="GFW11" s="39"/>
      <c r="GFX11" s="39"/>
      <c r="GFY11" s="39"/>
      <c r="GFZ11" s="39"/>
      <c r="GGA11" s="39"/>
      <c r="GGB11" s="39"/>
      <c r="GGC11" s="39"/>
      <c r="GGD11" s="39"/>
      <c r="GGE11" s="39"/>
      <c r="GGF11" s="39"/>
      <c r="GGG11" s="39"/>
      <c r="GGH11" s="39"/>
      <c r="GGI11" s="39"/>
      <c r="GGJ11" s="39"/>
      <c r="GGK11" s="39"/>
      <c r="GGL11" s="39"/>
      <c r="GGM11" s="39"/>
      <c r="GGN11" s="39"/>
      <c r="GGO11" s="39"/>
      <c r="GGP11" s="39"/>
      <c r="GGQ11" s="39"/>
      <c r="GGR11" s="39"/>
      <c r="GGS11" s="39"/>
      <c r="GGT11" s="39"/>
      <c r="GGU11" s="39"/>
      <c r="GGV11" s="39"/>
      <c r="GGW11" s="39"/>
      <c r="GGX11" s="39"/>
      <c r="GGY11" s="39"/>
      <c r="GGZ11" s="39"/>
      <c r="GHA11" s="39"/>
      <c r="GHB11" s="39"/>
      <c r="GHC11" s="39"/>
      <c r="GHD11" s="39"/>
      <c r="GHE11" s="39"/>
      <c r="GHF11" s="39"/>
      <c r="GHG11" s="39"/>
      <c r="GHH11" s="39"/>
      <c r="GHI11" s="39"/>
      <c r="GHJ11" s="39"/>
      <c r="GHK11" s="39"/>
      <c r="GHL11" s="39"/>
      <c r="GHM11" s="39"/>
      <c r="GHN11" s="39"/>
      <c r="GHO11" s="39"/>
      <c r="GHP11" s="39"/>
      <c r="GHQ11" s="39"/>
      <c r="GHR11" s="39"/>
      <c r="GHS11" s="39"/>
      <c r="GHT11" s="39"/>
      <c r="GHU11" s="39"/>
      <c r="GHV11" s="39"/>
      <c r="GHW11" s="39"/>
      <c r="GHX11" s="39"/>
      <c r="GHY11" s="39"/>
      <c r="GHZ11" s="39"/>
      <c r="GIA11" s="39"/>
      <c r="GIB11" s="39"/>
      <c r="GIC11" s="39"/>
      <c r="GID11" s="39"/>
      <c r="GIE11" s="39"/>
      <c r="GIF11" s="39"/>
      <c r="GIG11" s="39"/>
      <c r="GIH11" s="39"/>
      <c r="GII11" s="39"/>
      <c r="GIJ11" s="39"/>
      <c r="GIK11" s="39"/>
      <c r="GIL11" s="39"/>
      <c r="GIM11" s="39"/>
      <c r="GIN11" s="39"/>
      <c r="GIO11" s="39"/>
      <c r="GIP11" s="39"/>
      <c r="GIQ11" s="39"/>
      <c r="GIR11" s="39"/>
      <c r="GIS11" s="39"/>
      <c r="GIT11" s="39"/>
      <c r="GIU11" s="39"/>
      <c r="GIV11" s="39"/>
      <c r="GIW11" s="39"/>
      <c r="GIX11" s="39"/>
      <c r="GIY11" s="39"/>
      <c r="GIZ11" s="39"/>
      <c r="GJA11" s="39"/>
      <c r="GJB11" s="39"/>
      <c r="GJC11" s="39"/>
      <c r="GJD11" s="39"/>
      <c r="GJE11" s="39"/>
      <c r="GJF11" s="39"/>
      <c r="GJG11" s="39"/>
      <c r="GJH11" s="39"/>
      <c r="GJI11" s="39"/>
      <c r="GJJ11" s="39"/>
      <c r="GJK11" s="39"/>
      <c r="GJL11" s="39"/>
      <c r="GJM11" s="39"/>
      <c r="GJN11" s="39"/>
      <c r="GJO11" s="39"/>
      <c r="GJP11" s="39"/>
      <c r="GJQ11" s="39"/>
      <c r="GJR11" s="39"/>
      <c r="GJS11" s="39"/>
      <c r="GJT11" s="39"/>
      <c r="GJU11" s="39"/>
      <c r="GJV11" s="39"/>
      <c r="GJW11" s="39"/>
      <c r="GJX11" s="39"/>
      <c r="GJY11" s="39"/>
      <c r="GJZ11" s="39"/>
      <c r="GKA11" s="39"/>
      <c r="GKB11" s="39"/>
      <c r="GKC11" s="39"/>
      <c r="GKD11" s="39"/>
      <c r="GKE11" s="39"/>
      <c r="GKF11" s="39"/>
      <c r="GKG11" s="39"/>
      <c r="GKH11" s="39"/>
      <c r="GKI11" s="39"/>
      <c r="GKJ11" s="39"/>
      <c r="GKK11" s="39"/>
      <c r="GKL11" s="39"/>
      <c r="GKM11" s="39"/>
      <c r="GKN11" s="39"/>
      <c r="GKO11" s="39"/>
      <c r="GKP11" s="39"/>
      <c r="GKQ11" s="39"/>
      <c r="GKR11" s="39"/>
      <c r="GKS11" s="39"/>
      <c r="GKT11" s="39"/>
      <c r="GKU11" s="39"/>
      <c r="GKV11" s="39"/>
      <c r="GKW11" s="39"/>
      <c r="GKX11" s="39"/>
      <c r="GKY11" s="39"/>
      <c r="GKZ11" s="39"/>
      <c r="GLA11" s="39"/>
      <c r="GLB11" s="39"/>
      <c r="GLC11" s="39"/>
      <c r="GLD11" s="39"/>
      <c r="GLE11" s="39"/>
      <c r="GLF11" s="39"/>
      <c r="GLG11" s="39"/>
      <c r="GLH11" s="39"/>
      <c r="GLI11" s="39"/>
      <c r="GLJ11" s="39"/>
      <c r="GLK11" s="39"/>
      <c r="GLL11" s="39"/>
      <c r="GLM11" s="39"/>
      <c r="GLN11" s="39"/>
      <c r="GLO11" s="39"/>
      <c r="GLP11" s="39"/>
      <c r="GLQ11" s="39"/>
      <c r="GLR11" s="39"/>
      <c r="GLS11" s="39"/>
      <c r="GLT11" s="39"/>
      <c r="GLU11" s="39"/>
      <c r="GLV11" s="39"/>
      <c r="GLW11" s="39"/>
      <c r="GLX11" s="39"/>
      <c r="GLY11" s="39"/>
      <c r="GLZ11" s="39"/>
      <c r="GMA11" s="39"/>
      <c r="GMB11" s="39"/>
      <c r="GMC11" s="39"/>
      <c r="GMD11" s="39"/>
      <c r="GME11" s="39"/>
      <c r="GMF11" s="39"/>
      <c r="GMG11" s="39"/>
      <c r="GMH11" s="39"/>
      <c r="GMI11" s="39"/>
      <c r="GMJ11" s="39"/>
      <c r="GMK11" s="39"/>
      <c r="GML11" s="39"/>
      <c r="GMM11" s="39"/>
      <c r="GMN11" s="39"/>
      <c r="GMO11" s="39"/>
      <c r="GMP11" s="39"/>
      <c r="GMQ11" s="39"/>
      <c r="GMR11" s="39"/>
      <c r="GMS11" s="39"/>
      <c r="GMT11" s="39"/>
      <c r="GMU11" s="39"/>
      <c r="GMV11" s="39"/>
      <c r="GMW11" s="39"/>
      <c r="GMX11" s="39"/>
      <c r="GMY11" s="39"/>
      <c r="GMZ11" s="39"/>
      <c r="GNA11" s="39"/>
      <c r="GNB11" s="39"/>
      <c r="GNC11" s="39"/>
      <c r="GND11" s="39"/>
      <c r="GNE11" s="39"/>
      <c r="GNF11" s="39"/>
      <c r="GNG11" s="39"/>
      <c r="GNH11" s="39"/>
      <c r="GNI11" s="39"/>
      <c r="GNJ11" s="39"/>
      <c r="GNK11" s="39"/>
      <c r="GNL11" s="39"/>
      <c r="GNM11" s="39"/>
      <c r="GNN11" s="39"/>
      <c r="GNO11" s="39"/>
      <c r="GNP11" s="39"/>
      <c r="GNQ11" s="39"/>
      <c r="GNR11" s="39"/>
      <c r="GNS11" s="39"/>
      <c r="GNT11" s="39"/>
      <c r="GNU11" s="39"/>
      <c r="GNV11" s="39"/>
      <c r="GNW11" s="39"/>
      <c r="GNX11" s="39"/>
      <c r="GNY11" s="39"/>
      <c r="GNZ11" s="39"/>
      <c r="GOA11" s="39"/>
      <c r="GOB11" s="39"/>
      <c r="GOC11" s="39"/>
      <c r="GOD11" s="39"/>
      <c r="GOE11" s="39"/>
      <c r="GOF11" s="39"/>
      <c r="GOG11" s="39"/>
      <c r="GOH11" s="39"/>
      <c r="GOI11" s="39"/>
      <c r="GOJ11" s="39"/>
      <c r="GOK11" s="39"/>
      <c r="GOL11" s="39"/>
      <c r="GOM11" s="39"/>
      <c r="GON11" s="39"/>
      <c r="GOO11" s="39"/>
      <c r="GOP11" s="39"/>
      <c r="GOQ11" s="39"/>
      <c r="GOR11" s="39"/>
      <c r="GOS11" s="39"/>
      <c r="GOT11" s="39"/>
      <c r="GOU11" s="39"/>
      <c r="GOV11" s="39"/>
      <c r="GOW11" s="39"/>
      <c r="GOX11" s="39"/>
      <c r="GOY11" s="39"/>
      <c r="GOZ11" s="39"/>
      <c r="GPA11" s="39"/>
      <c r="GPB11" s="39"/>
      <c r="GPC11" s="39"/>
      <c r="GPD11" s="39"/>
      <c r="GPE11" s="39"/>
      <c r="GPF11" s="39"/>
      <c r="GPG11" s="39"/>
      <c r="GPH11" s="39"/>
      <c r="GPI11" s="39"/>
      <c r="GPJ11" s="39"/>
      <c r="GPK11" s="39"/>
      <c r="GPL11" s="39"/>
      <c r="GPM11" s="39"/>
      <c r="GPN11" s="39"/>
      <c r="GPO11" s="39"/>
      <c r="GPP11" s="39"/>
      <c r="GPQ11" s="39"/>
      <c r="GPR11" s="39"/>
      <c r="GPS11" s="39"/>
      <c r="GPT11" s="39"/>
      <c r="GPU11" s="39"/>
      <c r="GPV11" s="39"/>
      <c r="GPW11" s="39"/>
      <c r="GPX11" s="39"/>
      <c r="GPY11" s="39"/>
      <c r="GPZ11" s="39"/>
      <c r="GQA11" s="39"/>
      <c r="GQB11" s="39"/>
      <c r="GQC11" s="39"/>
      <c r="GQD11" s="39"/>
      <c r="GQE11" s="39"/>
      <c r="GQF11" s="39"/>
      <c r="GQG11" s="39"/>
      <c r="GQH11" s="39"/>
      <c r="GQI11" s="39"/>
      <c r="GQJ11" s="39"/>
      <c r="GQK11" s="39"/>
      <c r="GQL11" s="39"/>
      <c r="GQM11" s="39"/>
      <c r="GQN11" s="39"/>
      <c r="GQO11" s="39"/>
      <c r="GQP11" s="39"/>
      <c r="GQQ11" s="39"/>
      <c r="GQR11" s="39"/>
      <c r="GQS11" s="39"/>
      <c r="GQT11" s="39"/>
      <c r="GQU11" s="39"/>
      <c r="GQV11" s="39"/>
      <c r="GQW11" s="39"/>
      <c r="GQX11" s="39"/>
      <c r="GQY11" s="39"/>
      <c r="GQZ11" s="39"/>
      <c r="GRA11" s="39"/>
      <c r="GRB11" s="39"/>
      <c r="GRC11" s="39"/>
      <c r="GRD11" s="39"/>
      <c r="GRE11" s="39"/>
      <c r="GRF11" s="39"/>
      <c r="GRG11" s="39"/>
      <c r="GRH11" s="39"/>
      <c r="GRI11" s="39"/>
      <c r="GRJ11" s="39"/>
      <c r="GRK11" s="39"/>
      <c r="GRL11" s="39"/>
      <c r="GRM11" s="39"/>
      <c r="GRN11" s="39"/>
      <c r="GRO11" s="39"/>
      <c r="GRP11" s="39"/>
      <c r="GRQ11" s="39"/>
      <c r="GRR11" s="39"/>
      <c r="GRS11" s="39"/>
      <c r="GRT11" s="39"/>
      <c r="GRU11" s="39"/>
      <c r="GRV11" s="39"/>
      <c r="GRW11" s="39"/>
      <c r="GRX11" s="39"/>
      <c r="GRY11" s="39"/>
      <c r="GRZ11" s="39"/>
      <c r="GSA11" s="39"/>
      <c r="GSB11" s="39"/>
      <c r="GSC11" s="39"/>
      <c r="GSD11" s="39"/>
      <c r="GSE11" s="39"/>
      <c r="GSF11" s="39"/>
      <c r="GSG11" s="39"/>
      <c r="GSH11" s="39"/>
      <c r="GSI11" s="39"/>
      <c r="GSJ11" s="39"/>
      <c r="GSK11" s="39"/>
      <c r="GSL11" s="39"/>
      <c r="GSM11" s="39"/>
      <c r="GSN11" s="39"/>
      <c r="GSO11" s="39"/>
      <c r="GSP11" s="39"/>
      <c r="GSQ11" s="39"/>
      <c r="GSR11" s="39"/>
      <c r="GSS11" s="39"/>
      <c r="GST11" s="39"/>
      <c r="GSU11" s="39"/>
      <c r="GSV11" s="39"/>
      <c r="GSW11" s="39"/>
      <c r="GSX11" s="39"/>
      <c r="GSY11" s="39"/>
      <c r="GSZ11" s="39"/>
      <c r="GTA11" s="39"/>
      <c r="GTB11" s="39"/>
      <c r="GTC11" s="39"/>
      <c r="GTD11" s="39"/>
      <c r="GTE11" s="39"/>
      <c r="GTF11" s="39"/>
      <c r="GTG11" s="39"/>
      <c r="GTH11" s="39"/>
      <c r="GTI11" s="39"/>
      <c r="GTJ11" s="39"/>
      <c r="GTK11" s="39"/>
      <c r="GTL11" s="39"/>
      <c r="GTM11" s="39"/>
      <c r="GTN11" s="39"/>
      <c r="GTO11" s="39"/>
      <c r="GTP11" s="39"/>
      <c r="GTQ11" s="39"/>
      <c r="GTR11" s="39"/>
      <c r="GTS11" s="39"/>
      <c r="GTT11" s="39"/>
      <c r="GTU11" s="39"/>
      <c r="GTV11" s="39"/>
      <c r="GTW11" s="39"/>
      <c r="GTX11" s="39"/>
      <c r="GTY11" s="39"/>
      <c r="GTZ11" s="39"/>
      <c r="GUA11" s="39"/>
      <c r="GUB11" s="39"/>
      <c r="GUC11" s="39"/>
      <c r="GUD11" s="39"/>
      <c r="GUE11" s="39"/>
      <c r="GUF11" s="39"/>
      <c r="GUG11" s="39"/>
      <c r="GUH11" s="39"/>
      <c r="GUI11" s="39"/>
      <c r="GUJ11" s="39"/>
      <c r="GUK11" s="39"/>
      <c r="GUL11" s="39"/>
      <c r="GUM11" s="39"/>
      <c r="GUN11" s="39"/>
      <c r="GUO11" s="39"/>
      <c r="GUP11" s="39"/>
      <c r="GUQ11" s="39"/>
      <c r="GUR11" s="39"/>
      <c r="GUS11" s="39"/>
      <c r="GUT11" s="39"/>
      <c r="GUU11" s="39"/>
      <c r="GUV11" s="39"/>
      <c r="GUW11" s="39"/>
      <c r="GUX11" s="39"/>
      <c r="GUY11" s="39"/>
      <c r="GUZ11" s="39"/>
      <c r="GVA11" s="39"/>
      <c r="GVB11" s="39"/>
      <c r="GVC11" s="39"/>
      <c r="GVD11" s="39"/>
      <c r="GVE11" s="39"/>
      <c r="GVF11" s="39"/>
      <c r="GVG11" s="39"/>
      <c r="GVH11" s="39"/>
      <c r="GVI11" s="39"/>
      <c r="GVJ11" s="39"/>
      <c r="GVK11" s="39"/>
      <c r="GVL11" s="39"/>
      <c r="GVM11" s="39"/>
      <c r="GVN11" s="39"/>
      <c r="GVO11" s="39"/>
      <c r="GVP11" s="39"/>
      <c r="GVQ11" s="39"/>
      <c r="GVR11" s="39"/>
      <c r="GVS11" s="39"/>
      <c r="GVT11" s="39"/>
      <c r="GVU11" s="39"/>
      <c r="GVV11" s="39"/>
      <c r="GVW11" s="39"/>
      <c r="GVX11" s="39"/>
      <c r="GVY11" s="39"/>
      <c r="GVZ11" s="39"/>
      <c r="GWA11" s="39"/>
      <c r="GWB11" s="39"/>
      <c r="GWC11" s="39"/>
      <c r="GWD11" s="39"/>
      <c r="GWE11" s="39"/>
      <c r="GWF11" s="39"/>
      <c r="GWG11" s="39"/>
      <c r="GWH11" s="39"/>
      <c r="GWI11" s="39"/>
      <c r="GWJ11" s="39"/>
      <c r="GWK11" s="39"/>
      <c r="GWL11" s="39"/>
      <c r="GWM11" s="39"/>
      <c r="GWN11" s="39"/>
      <c r="GWO11" s="39"/>
      <c r="GWP11" s="39"/>
      <c r="GWQ11" s="39"/>
      <c r="GWR11" s="39"/>
      <c r="GWS11" s="39"/>
      <c r="GWT11" s="39"/>
      <c r="GWU11" s="39"/>
      <c r="GWV11" s="39"/>
      <c r="GWW11" s="39"/>
      <c r="GWX11" s="39"/>
      <c r="GWY11" s="39"/>
      <c r="GWZ11" s="39"/>
      <c r="GXA11" s="39"/>
      <c r="GXB11" s="39"/>
      <c r="GXC11" s="39"/>
      <c r="GXD11" s="39"/>
      <c r="GXE11" s="39"/>
      <c r="GXF11" s="39"/>
      <c r="GXG11" s="39"/>
      <c r="GXH11" s="39"/>
      <c r="GXI11" s="39"/>
      <c r="GXJ11" s="39"/>
      <c r="GXK11" s="39"/>
      <c r="GXL11" s="39"/>
      <c r="GXM11" s="39"/>
      <c r="GXN11" s="39"/>
      <c r="GXO11" s="39"/>
      <c r="GXP11" s="39"/>
      <c r="GXQ11" s="39"/>
      <c r="GXR11" s="39"/>
      <c r="GXS11" s="39"/>
      <c r="GXT11" s="39"/>
      <c r="GXU11" s="39"/>
      <c r="GXV11" s="39"/>
      <c r="GXW11" s="39"/>
      <c r="GXX11" s="39"/>
      <c r="GXY11" s="39"/>
      <c r="GXZ11" s="39"/>
      <c r="GYA11" s="39"/>
      <c r="GYB11" s="39"/>
      <c r="GYC11" s="39"/>
      <c r="GYD11" s="39"/>
      <c r="GYE11" s="39"/>
      <c r="GYF11" s="39"/>
      <c r="GYG11" s="39"/>
      <c r="GYH11" s="39"/>
      <c r="GYI11" s="39"/>
      <c r="GYJ11" s="39"/>
      <c r="GYK11" s="39"/>
      <c r="GYL11" s="39"/>
      <c r="GYM11" s="39"/>
      <c r="GYN11" s="39"/>
      <c r="GYO11" s="39"/>
      <c r="GYP11" s="39"/>
      <c r="GYQ11" s="39"/>
      <c r="GYR11" s="39"/>
      <c r="GYS11" s="39"/>
      <c r="GYT11" s="39"/>
      <c r="GYU11" s="39"/>
      <c r="GYV11" s="39"/>
      <c r="GYW11" s="39"/>
      <c r="GYX11" s="39"/>
      <c r="GYY11" s="39"/>
      <c r="GYZ11" s="39"/>
      <c r="GZA11" s="39"/>
      <c r="GZB11" s="39"/>
      <c r="GZC11" s="39"/>
      <c r="GZD11" s="39"/>
      <c r="GZE11" s="39"/>
      <c r="GZF11" s="39"/>
      <c r="GZG11" s="39"/>
      <c r="GZH11" s="39"/>
      <c r="GZI11" s="39"/>
      <c r="GZJ11" s="39"/>
      <c r="GZK11" s="39"/>
      <c r="GZL11" s="39"/>
      <c r="GZM11" s="39"/>
      <c r="GZN11" s="39"/>
      <c r="GZO11" s="39"/>
      <c r="GZP11" s="39"/>
      <c r="GZQ11" s="39"/>
      <c r="GZR11" s="39"/>
      <c r="GZS11" s="39"/>
      <c r="GZT11" s="39"/>
      <c r="GZU11" s="39"/>
      <c r="GZV11" s="39"/>
      <c r="GZW11" s="39"/>
      <c r="GZX11" s="39"/>
      <c r="GZY11" s="39"/>
      <c r="GZZ11" s="39"/>
      <c r="HAA11" s="39"/>
      <c r="HAB11" s="39"/>
      <c r="HAC11" s="39"/>
      <c r="HAD11" s="39"/>
      <c r="HAE11" s="39"/>
      <c r="HAF11" s="39"/>
      <c r="HAG11" s="39"/>
      <c r="HAH11" s="39"/>
      <c r="HAI11" s="39"/>
      <c r="HAJ11" s="39"/>
      <c r="HAK11" s="39"/>
      <c r="HAL11" s="39"/>
      <c r="HAM11" s="39"/>
      <c r="HAN11" s="39"/>
      <c r="HAO11" s="39"/>
      <c r="HAP11" s="39"/>
      <c r="HAQ11" s="39"/>
      <c r="HAR11" s="39"/>
      <c r="HAS11" s="39"/>
      <c r="HAT11" s="39"/>
      <c r="HAU11" s="39"/>
      <c r="HAV11" s="39"/>
      <c r="HAW11" s="39"/>
      <c r="HAX11" s="39"/>
      <c r="HAY11" s="39"/>
      <c r="HAZ11" s="39"/>
      <c r="HBA11" s="39"/>
      <c r="HBB11" s="39"/>
      <c r="HBC11" s="39"/>
      <c r="HBD11" s="39"/>
      <c r="HBE11" s="39"/>
      <c r="HBF11" s="39"/>
      <c r="HBG11" s="39"/>
      <c r="HBH11" s="39"/>
      <c r="HBI11" s="39"/>
      <c r="HBJ11" s="39"/>
      <c r="HBK11" s="39"/>
      <c r="HBL11" s="39"/>
      <c r="HBM11" s="39"/>
      <c r="HBN11" s="39"/>
      <c r="HBO11" s="39"/>
      <c r="HBP11" s="39"/>
      <c r="HBQ11" s="39"/>
      <c r="HBR11" s="39"/>
      <c r="HBS11" s="39"/>
      <c r="HBT11" s="39"/>
      <c r="HBU11" s="39"/>
      <c r="HBV11" s="39"/>
      <c r="HBW11" s="39"/>
      <c r="HBX11" s="39"/>
      <c r="HBY11" s="39"/>
      <c r="HBZ11" s="39"/>
      <c r="HCA11" s="39"/>
      <c r="HCB11" s="39"/>
      <c r="HCC11" s="39"/>
      <c r="HCD11" s="39"/>
      <c r="HCE11" s="39"/>
      <c r="HCF11" s="39"/>
      <c r="HCG11" s="39"/>
      <c r="HCH11" s="39"/>
      <c r="HCI11" s="39"/>
      <c r="HCJ11" s="39"/>
      <c r="HCK11" s="39"/>
      <c r="HCL11" s="39"/>
      <c r="HCM11" s="39"/>
      <c r="HCN11" s="39"/>
      <c r="HCO11" s="39"/>
      <c r="HCP11" s="39"/>
      <c r="HCQ11" s="39"/>
      <c r="HCR11" s="39"/>
      <c r="HCS11" s="39"/>
      <c r="HCT11" s="39"/>
      <c r="HCU11" s="39"/>
      <c r="HCV11" s="39"/>
      <c r="HCW11" s="39"/>
      <c r="HCX11" s="39"/>
      <c r="HCY11" s="39"/>
      <c r="HCZ11" s="39"/>
      <c r="HDA11" s="39"/>
      <c r="HDB11" s="39"/>
      <c r="HDC11" s="39"/>
      <c r="HDD11" s="39"/>
      <c r="HDE11" s="39"/>
      <c r="HDF11" s="39"/>
      <c r="HDG11" s="39"/>
      <c r="HDH11" s="39"/>
      <c r="HDI11" s="39"/>
      <c r="HDJ11" s="39"/>
      <c r="HDK11" s="39"/>
      <c r="HDL11" s="39"/>
      <c r="HDM11" s="39"/>
      <c r="HDN11" s="39"/>
      <c r="HDO11" s="39"/>
      <c r="HDP11" s="39"/>
      <c r="HDQ11" s="39"/>
      <c r="HDR11" s="39"/>
      <c r="HDS11" s="39"/>
      <c r="HDT11" s="39"/>
      <c r="HDU11" s="39"/>
      <c r="HDV11" s="39"/>
      <c r="HDW11" s="39"/>
      <c r="HDX11" s="39"/>
      <c r="HDY11" s="39"/>
      <c r="HDZ11" s="39"/>
      <c r="HEA11" s="39"/>
      <c r="HEB11" s="39"/>
      <c r="HEC11" s="39"/>
      <c r="HED11" s="39"/>
      <c r="HEE11" s="39"/>
      <c r="HEF11" s="39"/>
      <c r="HEG11" s="39"/>
      <c r="HEH11" s="39"/>
      <c r="HEI11" s="39"/>
      <c r="HEJ11" s="39"/>
      <c r="HEK11" s="39"/>
      <c r="HEL11" s="39"/>
      <c r="HEM11" s="39"/>
      <c r="HEN11" s="39"/>
      <c r="HEO11" s="39"/>
      <c r="HEP11" s="39"/>
      <c r="HEQ11" s="39"/>
      <c r="HER11" s="39"/>
      <c r="HES11" s="39"/>
      <c r="HET11" s="39"/>
      <c r="HEU11" s="39"/>
      <c r="HEV11" s="39"/>
      <c r="HEW11" s="39"/>
      <c r="HEX11" s="39"/>
      <c r="HEY11" s="39"/>
      <c r="HEZ11" s="39"/>
      <c r="HFA11" s="39"/>
      <c r="HFB11" s="39"/>
      <c r="HFC11" s="39"/>
      <c r="HFD11" s="39"/>
      <c r="HFE11" s="39"/>
      <c r="HFF11" s="39"/>
      <c r="HFG11" s="39"/>
      <c r="HFH11" s="39"/>
      <c r="HFI11" s="39"/>
      <c r="HFJ11" s="39"/>
      <c r="HFK11" s="39"/>
      <c r="HFL11" s="39"/>
      <c r="HFM11" s="39"/>
      <c r="HFN11" s="39"/>
      <c r="HFO11" s="39"/>
      <c r="HFP11" s="39"/>
      <c r="HFQ11" s="39"/>
      <c r="HFR11" s="39"/>
      <c r="HFS11" s="39"/>
      <c r="HFT11" s="39"/>
      <c r="HFU11" s="39"/>
      <c r="HFV11" s="39"/>
      <c r="HFW11" s="39"/>
      <c r="HFX11" s="39"/>
      <c r="HFY11" s="39"/>
      <c r="HFZ11" s="39"/>
      <c r="HGA11" s="39"/>
      <c r="HGB11" s="39"/>
      <c r="HGC11" s="39"/>
      <c r="HGD11" s="39"/>
      <c r="HGE11" s="39"/>
      <c r="HGF11" s="39"/>
      <c r="HGG11" s="39"/>
      <c r="HGH11" s="39"/>
      <c r="HGI11" s="39"/>
      <c r="HGJ11" s="39"/>
      <c r="HGK11" s="39"/>
      <c r="HGL11" s="39"/>
      <c r="HGM11" s="39"/>
      <c r="HGN11" s="39"/>
      <c r="HGO11" s="39"/>
      <c r="HGP11" s="39"/>
      <c r="HGQ11" s="39"/>
      <c r="HGR11" s="39"/>
      <c r="HGS11" s="39"/>
      <c r="HGT11" s="39"/>
      <c r="HGU11" s="39"/>
      <c r="HGV11" s="39"/>
      <c r="HGW11" s="39"/>
      <c r="HGX11" s="39"/>
      <c r="HGY11" s="39"/>
      <c r="HGZ11" s="39"/>
      <c r="HHA11" s="39"/>
      <c r="HHB11" s="39"/>
      <c r="HHC11" s="39"/>
      <c r="HHD11" s="39"/>
      <c r="HHE11" s="39"/>
      <c r="HHF11" s="39"/>
      <c r="HHG11" s="39"/>
      <c r="HHH11" s="39"/>
      <c r="HHI11" s="39"/>
      <c r="HHJ11" s="39"/>
      <c r="HHK11" s="39"/>
      <c r="HHL11" s="39"/>
      <c r="HHM11" s="39"/>
      <c r="HHN11" s="39"/>
      <c r="HHO11" s="39"/>
      <c r="HHP11" s="39"/>
      <c r="HHQ11" s="39"/>
      <c r="HHR11" s="39"/>
      <c r="HHS11" s="39"/>
      <c r="HHT11" s="39"/>
      <c r="HHU11" s="39"/>
      <c r="HHV11" s="39"/>
      <c r="HHW11" s="39"/>
      <c r="HHX11" s="39"/>
      <c r="HHY11" s="39"/>
      <c r="HHZ11" s="39"/>
      <c r="HIA11" s="39"/>
      <c r="HIB11" s="39"/>
      <c r="HIC11" s="39"/>
      <c r="HID11" s="39"/>
      <c r="HIE11" s="39"/>
      <c r="HIF11" s="39"/>
      <c r="HIG11" s="39"/>
      <c r="HIH11" s="39"/>
      <c r="HII11" s="39"/>
      <c r="HIJ11" s="39"/>
      <c r="HIK11" s="39"/>
      <c r="HIL11" s="39"/>
      <c r="HIM11" s="39"/>
      <c r="HIN11" s="39"/>
      <c r="HIO11" s="39"/>
      <c r="HIP11" s="39"/>
      <c r="HIQ11" s="39"/>
      <c r="HIR11" s="39"/>
      <c r="HIS11" s="39"/>
      <c r="HIT11" s="39"/>
      <c r="HIU11" s="39"/>
      <c r="HIV11" s="39"/>
      <c r="HIW11" s="39"/>
      <c r="HIX11" s="39"/>
      <c r="HIY11" s="39"/>
      <c r="HIZ11" s="39"/>
      <c r="HJA11" s="39"/>
      <c r="HJB11" s="39"/>
      <c r="HJC11" s="39"/>
      <c r="HJD11" s="39"/>
      <c r="HJE11" s="39"/>
      <c r="HJF11" s="39"/>
      <c r="HJG11" s="39"/>
      <c r="HJH11" s="39"/>
      <c r="HJI11" s="39"/>
      <c r="HJJ11" s="39"/>
      <c r="HJK11" s="39"/>
      <c r="HJL11" s="39"/>
      <c r="HJM11" s="39"/>
      <c r="HJN11" s="39"/>
      <c r="HJO11" s="39"/>
      <c r="HJP11" s="39"/>
      <c r="HJQ11" s="39"/>
      <c r="HJR11" s="39"/>
      <c r="HJS11" s="39"/>
      <c r="HJT11" s="39"/>
      <c r="HJU11" s="39"/>
      <c r="HJV11" s="39"/>
      <c r="HJW11" s="39"/>
      <c r="HJX11" s="39"/>
      <c r="HJY11" s="39"/>
      <c r="HJZ11" s="39"/>
      <c r="HKA11" s="39"/>
      <c r="HKB11" s="39"/>
      <c r="HKC11" s="39"/>
      <c r="HKD11" s="39"/>
      <c r="HKE11" s="39"/>
      <c r="HKF11" s="39"/>
      <c r="HKG11" s="39"/>
      <c r="HKH11" s="39"/>
      <c r="HKI11" s="39"/>
      <c r="HKJ11" s="39"/>
      <c r="HKK11" s="39"/>
      <c r="HKL11" s="39"/>
      <c r="HKM11" s="39"/>
      <c r="HKN11" s="39"/>
      <c r="HKO11" s="39"/>
      <c r="HKP11" s="39"/>
      <c r="HKQ11" s="39"/>
      <c r="HKR11" s="39"/>
      <c r="HKS11" s="39"/>
      <c r="HKT11" s="39"/>
      <c r="HKU11" s="39"/>
      <c r="HKV11" s="39"/>
      <c r="HKW11" s="39"/>
      <c r="HKX11" s="39"/>
      <c r="HKY11" s="39"/>
      <c r="HKZ11" s="39"/>
      <c r="HLA11" s="39"/>
      <c r="HLB11" s="39"/>
      <c r="HLC11" s="39"/>
      <c r="HLD11" s="39"/>
      <c r="HLE11" s="39"/>
      <c r="HLF11" s="39"/>
      <c r="HLG11" s="39"/>
      <c r="HLH11" s="39"/>
      <c r="HLI11" s="39"/>
      <c r="HLJ11" s="39"/>
      <c r="HLK11" s="39"/>
      <c r="HLL11" s="39"/>
      <c r="HLM11" s="39"/>
      <c r="HLN11" s="39"/>
      <c r="HLO11" s="39"/>
      <c r="HLP11" s="39"/>
      <c r="HLQ11" s="39"/>
      <c r="HLR11" s="39"/>
      <c r="HLS11" s="39"/>
      <c r="HLT11" s="39"/>
      <c r="HLU11" s="39"/>
      <c r="HLV11" s="39"/>
      <c r="HLW11" s="39"/>
      <c r="HLX11" s="39"/>
      <c r="HLY11" s="39"/>
      <c r="HLZ11" s="39"/>
      <c r="HMA11" s="39"/>
      <c r="HMB11" s="39"/>
      <c r="HMC11" s="39"/>
      <c r="HMD11" s="39"/>
      <c r="HME11" s="39"/>
      <c r="HMF11" s="39"/>
      <c r="HMG11" s="39"/>
      <c r="HMH11" s="39"/>
      <c r="HMI11" s="39"/>
      <c r="HMJ11" s="39"/>
      <c r="HMK11" s="39"/>
      <c r="HML11" s="39"/>
      <c r="HMM11" s="39"/>
      <c r="HMN11" s="39"/>
      <c r="HMO11" s="39"/>
      <c r="HMP11" s="39"/>
      <c r="HMQ11" s="39"/>
      <c r="HMR11" s="39"/>
      <c r="HMS11" s="39"/>
      <c r="HMT11" s="39"/>
      <c r="HMU11" s="39"/>
      <c r="HMV11" s="39"/>
      <c r="HMW11" s="39"/>
      <c r="HMX11" s="39"/>
      <c r="HMY11" s="39"/>
      <c r="HMZ11" s="39"/>
      <c r="HNA11" s="39"/>
      <c r="HNB11" s="39"/>
      <c r="HNC11" s="39"/>
      <c r="HND11" s="39"/>
      <c r="HNE11" s="39"/>
      <c r="HNF11" s="39"/>
      <c r="HNG11" s="39"/>
      <c r="HNH11" s="39"/>
      <c r="HNI11" s="39"/>
      <c r="HNJ11" s="39"/>
      <c r="HNK11" s="39"/>
      <c r="HNL11" s="39"/>
      <c r="HNM11" s="39"/>
      <c r="HNN11" s="39"/>
      <c r="HNO11" s="39"/>
      <c r="HNP11" s="39"/>
      <c r="HNQ11" s="39"/>
      <c r="HNR11" s="39"/>
      <c r="HNS11" s="39"/>
      <c r="HNT11" s="39"/>
      <c r="HNU11" s="39"/>
      <c r="HNV11" s="39"/>
      <c r="HNW11" s="39"/>
      <c r="HNX11" s="39"/>
      <c r="HNY11" s="39"/>
      <c r="HNZ11" s="39"/>
      <c r="HOA11" s="39"/>
      <c r="HOB11" s="39"/>
      <c r="HOC11" s="39"/>
      <c r="HOD11" s="39"/>
      <c r="HOE11" s="39"/>
      <c r="HOF11" s="39"/>
      <c r="HOG11" s="39"/>
      <c r="HOH11" s="39"/>
      <c r="HOI11" s="39"/>
      <c r="HOJ11" s="39"/>
      <c r="HOK11" s="39"/>
      <c r="HOL11" s="39"/>
      <c r="HOM11" s="39"/>
      <c r="HON11" s="39"/>
      <c r="HOO11" s="39"/>
      <c r="HOP11" s="39"/>
      <c r="HOQ11" s="39"/>
      <c r="HOR11" s="39"/>
      <c r="HOS11" s="39"/>
      <c r="HOT11" s="39"/>
      <c r="HOU11" s="39"/>
      <c r="HOV11" s="39"/>
      <c r="HOW11" s="39"/>
      <c r="HOX11" s="39"/>
      <c r="HOY11" s="39"/>
      <c r="HOZ11" s="39"/>
      <c r="HPA11" s="39"/>
      <c r="HPB11" s="39"/>
      <c r="HPC11" s="39"/>
      <c r="HPD11" s="39"/>
      <c r="HPE11" s="39"/>
      <c r="HPF11" s="39"/>
      <c r="HPG11" s="39"/>
      <c r="HPH11" s="39"/>
      <c r="HPI11" s="39"/>
      <c r="HPJ11" s="39"/>
      <c r="HPK11" s="39"/>
      <c r="HPL11" s="39"/>
      <c r="HPM11" s="39"/>
      <c r="HPN11" s="39"/>
      <c r="HPO11" s="39"/>
      <c r="HPP11" s="39"/>
      <c r="HPQ11" s="39"/>
      <c r="HPR11" s="39"/>
      <c r="HPS11" s="39"/>
      <c r="HPT11" s="39"/>
      <c r="HPU11" s="39"/>
      <c r="HPV11" s="39"/>
      <c r="HPW11" s="39"/>
      <c r="HPX11" s="39"/>
      <c r="HPY11" s="39"/>
      <c r="HPZ11" s="39"/>
      <c r="HQA11" s="39"/>
      <c r="HQB11" s="39"/>
      <c r="HQC11" s="39"/>
      <c r="HQD11" s="39"/>
      <c r="HQE11" s="39"/>
      <c r="HQF11" s="39"/>
      <c r="HQG11" s="39"/>
      <c r="HQH11" s="39"/>
      <c r="HQI11" s="39"/>
      <c r="HQJ11" s="39"/>
      <c r="HQK11" s="39"/>
      <c r="HQL11" s="39"/>
      <c r="HQM11" s="39"/>
      <c r="HQN11" s="39"/>
      <c r="HQO11" s="39"/>
      <c r="HQP11" s="39"/>
      <c r="HQQ11" s="39"/>
      <c r="HQR11" s="39"/>
      <c r="HQS11" s="39"/>
      <c r="HQT11" s="39"/>
      <c r="HQU11" s="39"/>
      <c r="HQV11" s="39"/>
      <c r="HQW11" s="39"/>
      <c r="HQX11" s="39"/>
      <c r="HQY11" s="39"/>
      <c r="HQZ11" s="39"/>
      <c r="HRA11" s="39"/>
      <c r="HRB11" s="39"/>
      <c r="HRC11" s="39"/>
      <c r="HRD11" s="39"/>
      <c r="HRE11" s="39"/>
      <c r="HRF11" s="39"/>
      <c r="HRG11" s="39"/>
      <c r="HRH11" s="39"/>
      <c r="HRI11" s="39"/>
      <c r="HRJ11" s="39"/>
      <c r="HRK11" s="39"/>
      <c r="HRL11" s="39"/>
      <c r="HRM11" s="39"/>
      <c r="HRN11" s="39"/>
      <c r="HRO11" s="39"/>
      <c r="HRP11" s="39"/>
      <c r="HRQ11" s="39"/>
      <c r="HRR11" s="39"/>
      <c r="HRS11" s="39"/>
      <c r="HRT11" s="39"/>
      <c r="HRU11" s="39"/>
      <c r="HRV11" s="39"/>
      <c r="HRW11" s="39"/>
      <c r="HRX11" s="39"/>
      <c r="HRY11" s="39"/>
      <c r="HRZ11" s="39"/>
      <c r="HSA11" s="39"/>
      <c r="HSB11" s="39"/>
      <c r="HSC11" s="39"/>
      <c r="HSD11" s="39"/>
      <c r="HSE11" s="39"/>
      <c r="HSF11" s="39"/>
      <c r="HSG11" s="39"/>
      <c r="HSH11" s="39"/>
      <c r="HSI11" s="39"/>
      <c r="HSJ11" s="39"/>
      <c r="HSK11" s="39"/>
      <c r="HSL11" s="39"/>
      <c r="HSM11" s="39"/>
      <c r="HSN11" s="39"/>
      <c r="HSO11" s="39"/>
      <c r="HSP11" s="39"/>
      <c r="HSQ11" s="39"/>
      <c r="HSR11" s="39"/>
      <c r="HSS11" s="39"/>
      <c r="HST11" s="39"/>
      <c r="HSU11" s="39"/>
      <c r="HSV11" s="39"/>
      <c r="HSW11" s="39"/>
      <c r="HSX11" s="39"/>
      <c r="HSY11" s="39"/>
      <c r="HSZ11" s="39"/>
      <c r="HTA11" s="39"/>
      <c r="HTB11" s="39"/>
      <c r="HTC11" s="39"/>
      <c r="HTD11" s="39"/>
      <c r="HTE11" s="39"/>
      <c r="HTF11" s="39"/>
      <c r="HTG11" s="39"/>
      <c r="HTH11" s="39"/>
      <c r="HTI11" s="39"/>
      <c r="HTJ11" s="39"/>
      <c r="HTK11" s="39"/>
      <c r="HTL11" s="39"/>
      <c r="HTM11" s="39"/>
      <c r="HTN11" s="39"/>
      <c r="HTO11" s="39"/>
      <c r="HTP11" s="39"/>
      <c r="HTQ11" s="39"/>
      <c r="HTR11" s="39"/>
      <c r="HTS11" s="39"/>
      <c r="HTT11" s="39"/>
      <c r="HTU11" s="39"/>
      <c r="HTV11" s="39"/>
      <c r="HTW11" s="39"/>
      <c r="HTX11" s="39"/>
      <c r="HTY11" s="39"/>
      <c r="HTZ11" s="39"/>
      <c r="HUA11" s="39"/>
      <c r="HUB11" s="39"/>
      <c r="HUC11" s="39"/>
      <c r="HUD11" s="39"/>
      <c r="HUE11" s="39"/>
      <c r="HUF11" s="39"/>
      <c r="HUG11" s="39"/>
      <c r="HUH11" s="39"/>
      <c r="HUI11" s="39"/>
      <c r="HUJ11" s="39"/>
      <c r="HUK11" s="39"/>
      <c r="HUL11" s="39"/>
      <c r="HUM11" s="39"/>
      <c r="HUN11" s="39"/>
      <c r="HUO11" s="39"/>
      <c r="HUP11" s="39"/>
      <c r="HUQ11" s="39"/>
      <c r="HUR11" s="39"/>
      <c r="HUS11" s="39"/>
      <c r="HUT11" s="39"/>
      <c r="HUU11" s="39"/>
      <c r="HUV11" s="39"/>
      <c r="HUW11" s="39"/>
      <c r="HUX11" s="39"/>
      <c r="HUY11" s="39"/>
      <c r="HUZ11" s="39"/>
      <c r="HVA11" s="39"/>
      <c r="HVB11" s="39"/>
      <c r="HVC11" s="39"/>
      <c r="HVD11" s="39"/>
      <c r="HVE11" s="39"/>
      <c r="HVF11" s="39"/>
      <c r="HVG11" s="39"/>
      <c r="HVH11" s="39"/>
      <c r="HVI11" s="39"/>
      <c r="HVJ11" s="39"/>
      <c r="HVK11" s="39"/>
      <c r="HVL11" s="39"/>
      <c r="HVM11" s="39"/>
      <c r="HVN11" s="39"/>
      <c r="HVO11" s="39"/>
      <c r="HVP11" s="39"/>
      <c r="HVQ11" s="39"/>
      <c r="HVR11" s="39"/>
      <c r="HVS11" s="39"/>
      <c r="HVT11" s="39"/>
      <c r="HVU11" s="39"/>
      <c r="HVV11" s="39"/>
      <c r="HVW11" s="39"/>
      <c r="HVX11" s="39"/>
      <c r="HVY11" s="39"/>
      <c r="HVZ11" s="39"/>
      <c r="HWA11" s="39"/>
      <c r="HWB11" s="39"/>
      <c r="HWC11" s="39"/>
      <c r="HWD11" s="39"/>
      <c r="HWE11" s="39"/>
      <c r="HWF11" s="39"/>
      <c r="HWG11" s="39"/>
      <c r="HWH11" s="39"/>
      <c r="HWI11" s="39"/>
      <c r="HWJ11" s="39"/>
      <c r="HWK11" s="39"/>
      <c r="HWL11" s="39"/>
      <c r="HWM11" s="39"/>
      <c r="HWN11" s="39"/>
      <c r="HWO11" s="39"/>
      <c r="HWP11" s="39"/>
      <c r="HWQ11" s="39"/>
      <c r="HWR11" s="39"/>
      <c r="HWS11" s="39"/>
      <c r="HWT11" s="39"/>
      <c r="HWU11" s="39"/>
      <c r="HWV11" s="39"/>
      <c r="HWW11" s="39"/>
      <c r="HWX11" s="39"/>
      <c r="HWY11" s="39"/>
      <c r="HWZ11" s="39"/>
      <c r="HXA11" s="39"/>
      <c r="HXB11" s="39"/>
      <c r="HXC11" s="39"/>
      <c r="HXD11" s="39"/>
      <c r="HXE11" s="39"/>
      <c r="HXF11" s="39"/>
      <c r="HXG11" s="39"/>
      <c r="HXH11" s="39"/>
      <c r="HXI11" s="39"/>
      <c r="HXJ11" s="39"/>
      <c r="HXK11" s="39"/>
      <c r="HXL11" s="39"/>
      <c r="HXM11" s="39"/>
      <c r="HXN11" s="39"/>
      <c r="HXO11" s="39"/>
      <c r="HXP11" s="39"/>
      <c r="HXQ11" s="39"/>
      <c r="HXR11" s="39"/>
      <c r="HXS11" s="39"/>
      <c r="HXT11" s="39"/>
      <c r="HXU11" s="39"/>
      <c r="HXV11" s="39"/>
      <c r="HXW11" s="39"/>
      <c r="HXX11" s="39"/>
      <c r="HXY11" s="39"/>
      <c r="HXZ11" s="39"/>
      <c r="HYA11" s="39"/>
      <c r="HYB11" s="39"/>
      <c r="HYC11" s="39"/>
      <c r="HYD11" s="39"/>
      <c r="HYE11" s="39"/>
      <c r="HYF11" s="39"/>
      <c r="HYG11" s="39"/>
      <c r="HYH11" s="39"/>
      <c r="HYI11" s="39"/>
      <c r="HYJ11" s="39"/>
      <c r="HYK11" s="39"/>
      <c r="HYL11" s="39"/>
      <c r="HYM11" s="39"/>
      <c r="HYN11" s="39"/>
      <c r="HYO11" s="39"/>
      <c r="HYP11" s="39"/>
      <c r="HYQ11" s="39"/>
      <c r="HYR11" s="39"/>
      <c r="HYS11" s="39"/>
      <c r="HYT11" s="39"/>
      <c r="HYU11" s="39"/>
      <c r="HYV11" s="39"/>
      <c r="HYW11" s="39"/>
      <c r="HYX11" s="39"/>
      <c r="HYY11" s="39"/>
      <c r="HYZ11" s="39"/>
      <c r="HZA11" s="39"/>
      <c r="HZB11" s="39"/>
      <c r="HZC11" s="39"/>
      <c r="HZD11" s="39"/>
      <c r="HZE11" s="39"/>
      <c r="HZF11" s="39"/>
      <c r="HZG11" s="39"/>
      <c r="HZH11" s="39"/>
      <c r="HZI11" s="39"/>
      <c r="HZJ11" s="39"/>
      <c r="HZK11" s="39"/>
      <c r="HZL11" s="39"/>
      <c r="HZM11" s="39"/>
      <c r="HZN11" s="39"/>
      <c r="HZO11" s="39"/>
      <c r="HZP11" s="39"/>
      <c r="HZQ11" s="39"/>
      <c r="HZR11" s="39"/>
      <c r="HZS11" s="39"/>
      <c r="HZT11" s="39"/>
      <c r="HZU11" s="39"/>
      <c r="HZV11" s="39"/>
      <c r="HZW11" s="39"/>
      <c r="HZX11" s="39"/>
      <c r="HZY11" s="39"/>
      <c r="HZZ11" s="39"/>
      <c r="IAA11" s="39"/>
      <c r="IAB11" s="39"/>
      <c r="IAC11" s="39"/>
      <c r="IAD11" s="39"/>
      <c r="IAE11" s="39"/>
      <c r="IAF11" s="39"/>
      <c r="IAG11" s="39"/>
      <c r="IAH11" s="39"/>
      <c r="IAI11" s="39"/>
      <c r="IAJ11" s="39"/>
      <c r="IAK11" s="39"/>
      <c r="IAL11" s="39"/>
      <c r="IAM11" s="39"/>
      <c r="IAN11" s="39"/>
      <c r="IAO11" s="39"/>
      <c r="IAP11" s="39"/>
      <c r="IAQ11" s="39"/>
      <c r="IAR11" s="39"/>
      <c r="IAS11" s="39"/>
      <c r="IAT11" s="39"/>
      <c r="IAU11" s="39"/>
      <c r="IAV11" s="39"/>
      <c r="IAW11" s="39"/>
      <c r="IAX11" s="39"/>
      <c r="IAY11" s="39"/>
      <c r="IAZ11" s="39"/>
      <c r="IBA11" s="39"/>
      <c r="IBB11" s="39"/>
      <c r="IBC11" s="39"/>
      <c r="IBD11" s="39"/>
      <c r="IBE11" s="39"/>
      <c r="IBF11" s="39"/>
      <c r="IBG11" s="39"/>
      <c r="IBH11" s="39"/>
      <c r="IBI11" s="39"/>
      <c r="IBJ11" s="39"/>
      <c r="IBK11" s="39"/>
      <c r="IBL11" s="39"/>
      <c r="IBM11" s="39"/>
      <c r="IBN11" s="39"/>
      <c r="IBO11" s="39"/>
      <c r="IBP11" s="39"/>
      <c r="IBQ11" s="39"/>
      <c r="IBR11" s="39"/>
      <c r="IBS11" s="39"/>
      <c r="IBT11" s="39"/>
      <c r="IBU11" s="39"/>
      <c r="IBV11" s="39"/>
      <c r="IBW11" s="39"/>
      <c r="IBX11" s="39"/>
      <c r="IBY11" s="39"/>
      <c r="IBZ11" s="39"/>
      <c r="ICA11" s="39"/>
      <c r="ICB11" s="39"/>
      <c r="ICC11" s="39"/>
      <c r="ICD11" s="39"/>
      <c r="ICE11" s="39"/>
      <c r="ICF11" s="39"/>
      <c r="ICG11" s="39"/>
      <c r="ICH11" s="39"/>
      <c r="ICI11" s="39"/>
      <c r="ICJ11" s="39"/>
      <c r="ICK11" s="39"/>
      <c r="ICL11" s="39"/>
      <c r="ICM11" s="39"/>
      <c r="ICN11" s="39"/>
      <c r="ICO11" s="39"/>
      <c r="ICP11" s="39"/>
      <c r="ICQ11" s="39"/>
      <c r="ICR11" s="39"/>
      <c r="ICS11" s="39"/>
      <c r="ICT11" s="39"/>
      <c r="ICU11" s="39"/>
      <c r="ICV11" s="39"/>
      <c r="ICW11" s="39"/>
      <c r="ICX11" s="39"/>
      <c r="ICY11" s="39"/>
      <c r="ICZ11" s="39"/>
      <c r="IDA11" s="39"/>
      <c r="IDB11" s="39"/>
      <c r="IDC11" s="39"/>
      <c r="IDD11" s="39"/>
      <c r="IDE11" s="39"/>
      <c r="IDF11" s="39"/>
      <c r="IDG11" s="39"/>
      <c r="IDH11" s="39"/>
      <c r="IDI11" s="39"/>
      <c r="IDJ11" s="39"/>
      <c r="IDK11" s="39"/>
      <c r="IDL11" s="39"/>
      <c r="IDM11" s="39"/>
      <c r="IDN11" s="39"/>
      <c r="IDO11" s="39"/>
      <c r="IDP11" s="39"/>
      <c r="IDQ11" s="39"/>
      <c r="IDR11" s="39"/>
      <c r="IDS11" s="39"/>
      <c r="IDT11" s="39"/>
      <c r="IDU11" s="39"/>
      <c r="IDV11" s="39"/>
      <c r="IDW11" s="39"/>
      <c r="IDX11" s="39"/>
      <c r="IDY11" s="39"/>
      <c r="IDZ11" s="39"/>
      <c r="IEA11" s="39"/>
      <c r="IEB11" s="39"/>
      <c r="IEC11" s="39"/>
      <c r="IED11" s="39"/>
      <c r="IEE11" s="39"/>
      <c r="IEF11" s="39"/>
      <c r="IEG11" s="39"/>
      <c r="IEH11" s="39"/>
      <c r="IEI11" s="39"/>
      <c r="IEJ11" s="39"/>
      <c r="IEK11" s="39"/>
      <c r="IEL11" s="39"/>
      <c r="IEM11" s="39"/>
      <c r="IEN11" s="39"/>
      <c r="IEO11" s="39"/>
      <c r="IEP11" s="39"/>
      <c r="IEQ11" s="39"/>
      <c r="IER11" s="39"/>
      <c r="IES11" s="39"/>
      <c r="IET11" s="39"/>
      <c r="IEU11" s="39"/>
      <c r="IEV11" s="39"/>
      <c r="IEW11" s="39"/>
      <c r="IEX11" s="39"/>
      <c r="IEY11" s="39"/>
      <c r="IEZ11" s="39"/>
      <c r="IFA11" s="39"/>
      <c r="IFB11" s="39"/>
      <c r="IFC11" s="39"/>
      <c r="IFD11" s="39"/>
      <c r="IFE11" s="39"/>
      <c r="IFF11" s="39"/>
      <c r="IFG11" s="39"/>
      <c r="IFH11" s="39"/>
      <c r="IFI11" s="39"/>
      <c r="IFJ11" s="39"/>
      <c r="IFK11" s="39"/>
      <c r="IFL11" s="39"/>
      <c r="IFM11" s="39"/>
      <c r="IFN11" s="39"/>
      <c r="IFO11" s="39"/>
      <c r="IFP11" s="39"/>
      <c r="IFQ11" s="39"/>
      <c r="IFR11" s="39"/>
      <c r="IFS11" s="39"/>
      <c r="IFT11" s="39"/>
      <c r="IFU11" s="39"/>
      <c r="IFV11" s="39"/>
      <c r="IFW11" s="39"/>
      <c r="IFX11" s="39"/>
      <c r="IFY11" s="39"/>
      <c r="IFZ11" s="39"/>
      <c r="IGA11" s="39"/>
      <c r="IGB11" s="39"/>
      <c r="IGC11" s="39"/>
      <c r="IGD11" s="39"/>
      <c r="IGE11" s="39"/>
      <c r="IGF11" s="39"/>
      <c r="IGG11" s="39"/>
      <c r="IGH11" s="39"/>
      <c r="IGI11" s="39"/>
      <c r="IGJ11" s="39"/>
      <c r="IGK11" s="39"/>
      <c r="IGL11" s="39"/>
      <c r="IGM11" s="39"/>
      <c r="IGN11" s="39"/>
      <c r="IGO11" s="39"/>
      <c r="IGP11" s="39"/>
      <c r="IGQ11" s="39"/>
      <c r="IGR11" s="39"/>
      <c r="IGS11" s="39"/>
      <c r="IGT11" s="39"/>
      <c r="IGU11" s="39"/>
      <c r="IGV11" s="39"/>
      <c r="IGW11" s="39"/>
      <c r="IGX11" s="39"/>
      <c r="IGY11" s="39"/>
      <c r="IGZ11" s="39"/>
      <c r="IHA11" s="39"/>
      <c r="IHB11" s="39"/>
      <c r="IHC11" s="39"/>
      <c r="IHD11" s="39"/>
      <c r="IHE11" s="39"/>
      <c r="IHF11" s="39"/>
      <c r="IHG11" s="39"/>
      <c r="IHH11" s="39"/>
      <c r="IHI11" s="39"/>
      <c r="IHJ11" s="39"/>
      <c r="IHK11" s="39"/>
      <c r="IHL11" s="39"/>
      <c r="IHM11" s="39"/>
      <c r="IHN11" s="39"/>
      <c r="IHO11" s="39"/>
      <c r="IHP11" s="39"/>
      <c r="IHQ11" s="39"/>
      <c r="IHR11" s="39"/>
      <c r="IHS11" s="39"/>
      <c r="IHT11" s="39"/>
      <c r="IHU11" s="39"/>
      <c r="IHV11" s="39"/>
      <c r="IHW11" s="39"/>
      <c r="IHX11" s="39"/>
      <c r="IHY11" s="39"/>
      <c r="IHZ11" s="39"/>
      <c r="IIA11" s="39"/>
      <c r="IIB11" s="39"/>
      <c r="IIC11" s="39"/>
      <c r="IID11" s="39"/>
      <c r="IIE11" s="39"/>
      <c r="IIF11" s="39"/>
      <c r="IIG11" s="39"/>
      <c r="IIH11" s="39"/>
      <c r="III11" s="39"/>
      <c r="IIJ11" s="39"/>
      <c r="IIK11" s="39"/>
      <c r="IIL11" s="39"/>
      <c r="IIM11" s="39"/>
      <c r="IIN11" s="39"/>
      <c r="IIO11" s="39"/>
      <c r="IIP11" s="39"/>
      <c r="IIQ11" s="39"/>
      <c r="IIR11" s="39"/>
      <c r="IIS11" s="39"/>
      <c r="IIT11" s="39"/>
      <c r="IIU11" s="39"/>
      <c r="IIV11" s="39"/>
      <c r="IIW11" s="39"/>
      <c r="IIX11" s="39"/>
      <c r="IIY11" s="39"/>
      <c r="IIZ11" s="39"/>
      <c r="IJA11" s="39"/>
      <c r="IJB11" s="39"/>
      <c r="IJC11" s="39"/>
      <c r="IJD11" s="39"/>
      <c r="IJE11" s="39"/>
      <c r="IJF11" s="39"/>
      <c r="IJG11" s="39"/>
      <c r="IJH11" s="39"/>
      <c r="IJI11" s="39"/>
      <c r="IJJ11" s="39"/>
      <c r="IJK11" s="39"/>
      <c r="IJL11" s="39"/>
      <c r="IJM11" s="39"/>
      <c r="IJN11" s="39"/>
      <c r="IJO11" s="39"/>
      <c r="IJP11" s="39"/>
      <c r="IJQ11" s="39"/>
      <c r="IJR11" s="39"/>
      <c r="IJS11" s="39"/>
      <c r="IJT11" s="39"/>
      <c r="IJU11" s="39"/>
      <c r="IJV11" s="39"/>
      <c r="IJW11" s="39"/>
      <c r="IJX11" s="39"/>
      <c r="IJY11" s="39"/>
      <c r="IJZ11" s="39"/>
      <c r="IKA11" s="39"/>
      <c r="IKB11" s="39"/>
      <c r="IKC11" s="39"/>
      <c r="IKD11" s="39"/>
      <c r="IKE11" s="39"/>
      <c r="IKF11" s="39"/>
      <c r="IKG11" s="39"/>
      <c r="IKH11" s="39"/>
      <c r="IKI11" s="39"/>
      <c r="IKJ11" s="39"/>
      <c r="IKK11" s="39"/>
      <c r="IKL11" s="39"/>
      <c r="IKM11" s="39"/>
      <c r="IKN11" s="39"/>
      <c r="IKO11" s="39"/>
      <c r="IKP11" s="39"/>
      <c r="IKQ11" s="39"/>
      <c r="IKR11" s="39"/>
      <c r="IKS11" s="39"/>
      <c r="IKT11" s="39"/>
      <c r="IKU11" s="39"/>
      <c r="IKV11" s="39"/>
      <c r="IKW11" s="39"/>
      <c r="IKX11" s="39"/>
      <c r="IKY11" s="39"/>
      <c r="IKZ11" s="39"/>
      <c r="ILA11" s="39"/>
      <c r="ILB11" s="39"/>
      <c r="ILC11" s="39"/>
      <c r="ILD11" s="39"/>
      <c r="ILE11" s="39"/>
      <c r="ILF11" s="39"/>
      <c r="ILG11" s="39"/>
      <c r="ILH11" s="39"/>
      <c r="ILI11" s="39"/>
      <c r="ILJ11" s="39"/>
      <c r="ILK11" s="39"/>
      <c r="ILL11" s="39"/>
      <c r="ILM11" s="39"/>
      <c r="ILN11" s="39"/>
      <c r="ILO11" s="39"/>
      <c r="ILP11" s="39"/>
      <c r="ILQ11" s="39"/>
      <c r="ILR11" s="39"/>
      <c r="ILS11" s="39"/>
      <c r="ILT11" s="39"/>
      <c r="ILU11" s="39"/>
      <c r="ILV11" s="39"/>
      <c r="ILW11" s="39"/>
      <c r="ILX11" s="39"/>
      <c r="ILY11" s="39"/>
      <c r="ILZ11" s="39"/>
      <c r="IMA11" s="39"/>
      <c r="IMB11" s="39"/>
      <c r="IMC11" s="39"/>
      <c r="IMD11" s="39"/>
      <c r="IME11" s="39"/>
      <c r="IMF11" s="39"/>
      <c r="IMG11" s="39"/>
      <c r="IMH11" s="39"/>
      <c r="IMI11" s="39"/>
      <c r="IMJ11" s="39"/>
      <c r="IMK11" s="39"/>
      <c r="IML11" s="39"/>
      <c r="IMM11" s="39"/>
      <c r="IMN11" s="39"/>
      <c r="IMO11" s="39"/>
      <c r="IMP11" s="39"/>
      <c r="IMQ11" s="39"/>
      <c r="IMR11" s="39"/>
      <c r="IMS11" s="39"/>
      <c r="IMT11" s="39"/>
      <c r="IMU11" s="39"/>
      <c r="IMV11" s="39"/>
      <c r="IMW11" s="39"/>
      <c r="IMX11" s="39"/>
      <c r="IMY11" s="39"/>
      <c r="IMZ11" s="39"/>
      <c r="INA11" s="39"/>
      <c r="INB11" s="39"/>
      <c r="INC11" s="39"/>
      <c r="IND11" s="39"/>
      <c r="INE11" s="39"/>
      <c r="INF11" s="39"/>
      <c r="ING11" s="39"/>
      <c r="INH11" s="39"/>
      <c r="INI11" s="39"/>
      <c r="INJ11" s="39"/>
      <c r="INK11" s="39"/>
      <c r="INL11" s="39"/>
      <c r="INM11" s="39"/>
      <c r="INN11" s="39"/>
      <c r="INO11" s="39"/>
      <c r="INP11" s="39"/>
      <c r="INQ11" s="39"/>
      <c r="INR11" s="39"/>
      <c r="INS11" s="39"/>
      <c r="INT11" s="39"/>
      <c r="INU11" s="39"/>
      <c r="INV11" s="39"/>
      <c r="INW11" s="39"/>
      <c r="INX11" s="39"/>
      <c r="INY11" s="39"/>
      <c r="INZ11" s="39"/>
      <c r="IOA11" s="39"/>
      <c r="IOB11" s="39"/>
      <c r="IOC11" s="39"/>
      <c r="IOD11" s="39"/>
      <c r="IOE11" s="39"/>
      <c r="IOF11" s="39"/>
      <c r="IOG11" s="39"/>
      <c r="IOH11" s="39"/>
      <c r="IOI11" s="39"/>
      <c r="IOJ11" s="39"/>
      <c r="IOK11" s="39"/>
      <c r="IOL11" s="39"/>
      <c r="IOM11" s="39"/>
      <c r="ION11" s="39"/>
      <c r="IOO11" s="39"/>
      <c r="IOP11" s="39"/>
      <c r="IOQ11" s="39"/>
      <c r="IOR11" s="39"/>
      <c r="IOS11" s="39"/>
      <c r="IOT11" s="39"/>
      <c r="IOU11" s="39"/>
      <c r="IOV11" s="39"/>
      <c r="IOW11" s="39"/>
      <c r="IOX11" s="39"/>
      <c r="IOY11" s="39"/>
      <c r="IOZ11" s="39"/>
      <c r="IPA11" s="39"/>
      <c r="IPB11" s="39"/>
      <c r="IPC11" s="39"/>
      <c r="IPD11" s="39"/>
      <c r="IPE11" s="39"/>
      <c r="IPF11" s="39"/>
      <c r="IPG11" s="39"/>
      <c r="IPH11" s="39"/>
      <c r="IPI11" s="39"/>
      <c r="IPJ11" s="39"/>
      <c r="IPK11" s="39"/>
      <c r="IPL11" s="39"/>
      <c r="IPM11" s="39"/>
      <c r="IPN11" s="39"/>
      <c r="IPO11" s="39"/>
      <c r="IPP11" s="39"/>
      <c r="IPQ11" s="39"/>
      <c r="IPR11" s="39"/>
      <c r="IPS11" s="39"/>
      <c r="IPT11" s="39"/>
      <c r="IPU11" s="39"/>
      <c r="IPV11" s="39"/>
      <c r="IPW11" s="39"/>
      <c r="IPX11" s="39"/>
      <c r="IPY11" s="39"/>
      <c r="IPZ11" s="39"/>
      <c r="IQA11" s="39"/>
      <c r="IQB11" s="39"/>
      <c r="IQC11" s="39"/>
      <c r="IQD11" s="39"/>
      <c r="IQE11" s="39"/>
      <c r="IQF11" s="39"/>
      <c r="IQG11" s="39"/>
      <c r="IQH11" s="39"/>
      <c r="IQI11" s="39"/>
      <c r="IQJ11" s="39"/>
      <c r="IQK11" s="39"/>
      <c r="IQL11" s="39"/>
      <c r="IQM11" s="39"/>
      <c r="IQN11" s="39"/>
      <c r="IQO11" s="39"/>
      <c r="IQP11" s="39"/>
      <c r="IQQ11" s="39"/>
      <c r="IQR11" s="39"/>
      <c r="IQS11" s="39"/>
      <c r="IQT11" s="39"/>
      <c r="IQU11" s="39"/>
      <c r="IQV11" s="39"/>
      <c r="IQW11" s="39"/>
      <c r="IQX11" s="39"/>
      <c r="IQY11" s="39"/>
      <c r="IQZ11" s="39"/>
      <c r="IRA11" s="39"/>
      <c r="IRB11" s="39"/>
      <c r="IRC11" s="39"/>
      <c r="IRD11" s="39"/>
      <c r="IRE11" s="39"/>
      <c r="IRF11" s="39"/>
      <c r="IRG11" s="39"/>
      <c r="IRH11" s="39"/>
      <c r="IRI11" s="39"/>
      <c r="IRJ11" s="39"/>
      <c r="IRK11" s="39"/>
      <c r="IRL11" s="39"/>
      <c r="IRM11" s="39"/>
      <c r="IRN11" s="39"/>
      <c r="IRO11" s="39"/>
      <c r="IRP11" s="39"/>
      <c r="IRQ11" s="39"/>
      <c r="IRR11" s="39"/>
      <c r="IRS11" s="39"/>
      <c r="IRT11" s="39"/>
      <c r="IRU11" s="39"/>
      <c r="IRV11" s="39"/>
      <c r="IRW11" s="39"/>
      <c r="IRX11" s="39"/>
      <c r="IRY11" s="39"/>
      <c r="IRZ11" s="39"/>
      <c r="ISA11" s="39"/>
      <c r="ISB11" s="39"/>
      <c r="ISC11" s="39"/>
      <c r="ISD11" s="39"/>
      <c r="ISE11" s="39"/>
      <c r="ISF11" s="39"/>
      <c r="ISG11" s="39"/>
      <c r="ISH11" s="39"/>
      <c r="ISI11" s="39"/>
      <c r="ISJ11" s="39"/>
      <c r="ISK11" s="39"/>
      <c r="ISL11" s="39"/>
      <c r="ISM11" s="39"/>
      <c r="ISN11" s="39"/>
      <c r="ISO11" s="39"/>
      <c r="ISP11" s="39"/>
      <c r="ISQ11" s="39"/>
      <c r="ISR11" s="39"/>
      <c r="ISS11" s="39"/>
      <c r="IST11" s="39"/>
      <c r="ISU11" s="39"/>
      <c r="ISV11" s="39"/>
      <c r="ISW11" s="39"/>
      <c r="ISX11" s="39"/>
      <c r="ISY11" s="39"/>
      <c r="ISZ11" s="39"/>
      <c r="ITA11" s="39"/>
      <c r="ITB11" s="39"/>
      <c r="ITC11" s="39"/>
      <c r="ITD11" s="39"/>
      <c r="ITE11" s="39"/>
      <c r="ITF11" s="39"/>
      <c r="ITG11" s="39"/>
      <c r="ITH11" s="39"/>
      <c r="ITI11" s="39"/>
      <c r="ITJ11" s="39"/>
      <c r="ITK11" s="39"/>
      <c r="ITL11" s="39"/>
      <c r="ITM11" s="39"/>
      <c r="ITN11" s="39"/>
      <c r="ITO11" s="39"/>
      <c r="ITP11" s="39"/>
      <c r="ITQ11" s="39"/>
      <c r="ITR11" s="39"/>
      <c r="ITS11" s="39"/>
      <c r="ITT11" s="39"/>
      <c r="ITU11" s="39"/>
      <c r="ITV11" s="39"/>
      <c r="ITW11" s="39"/>
      <c r="ITX11" s="39"/>
      <c r="ITY11" s="39"/>
      <c r="ITZ11" s="39"/>
      <c r="IUA11" s="39"/>
      <c r="IUB11" s="39"/>
      <c r="IUC11" s="39"/>
      <c r="IUD11" s="39"/>
      <c r="IUE11" s="39"/>
      <c r="IUF11" s="39"/>
      <c r="IUG11" s="39"/>
      <c r="IUH11" s="39"/>
      <c r="IUI11" s="39"/>
      <c r="IUJ11" s="39"/>
      <c r="IUK11" s="39"/>
      <c r="IUL11" s="39"/>
      <c r="IUM11" s="39"/>
      <c r="IUN11" s="39"/>
      <c r="IUO11" s="39"/>
      <c r="IUP11" s="39"/>
      <c r="IUQ11" s="39"/>
      <c r="IUR11" s="39"/>
      <c r="IUS11" s="39"/>
      <c r="IUT11" s="39"/>
      <c r="IUU11" s="39"/>
      <c r="IUV11" s="39"/>
      <c r="IUW11" s="39"/>
      <c r="IUX11" s="39"/>
      <c r="IUY11" s="39"/>
      <c r="IUZ11" s="39"/>
      <c r="IVA11" s="39"/>
      <c r="IVB11" s="39"/>
      <c r="IVC11" s="39"/>
      <c r="IVD11" s="39"/>
      <c r="IVE11" s="39"/>
      <c r="IVF11" s="39"/>
      <c r="IVG11" s="39"/>
      <c r="IVH11" s="39"/>
      <c r="IVI11" s="39"/>
      <c r="IVJ11" s="39"/>
      <c r="IVK11" s="39"/>
      <c r="IVL11" s="39"/>
      <c r="IVM11" s="39"/>
      <c r="IVN11" s="39"/>
      <c r="IVO11" s="39"/>
      <c r="IVP11" s="39"/>
      <c r="IVQ11" s="39"/>
      <c r="IVR11" s="39"/>
      <c r="IVS11" s="39"/>
      <c r="IVT11" s="39"/>
      <c r="IVU11" s="39"/>
      <c r="IVV11" s="39"/>
      <c r="IVW11" s="39"/>
      <c r="IVX11" s="39"/>
      <c r="IVY11" s="39"/>
      <c r="IVZ11" s="39"/>
      <c r="IWA11" s="39"/>
      <c r="IWB11" s="39"/>
      <c r="IWC11" s="39"/>
      <c r="IWD11" s="39"/>
      <c r="IWE11" s="39"/>
      <c r="IWF11" s="39"/>
      <c r="IWG11" s="39"/>
      <c r="IWH11" s="39"/>
      <c r="IWI11" s="39"/>
      <c r="IWJ11" s="39"/>
      <c r="IWK11" s="39"/>
      <c r="IWL11" s="39"/>
      <c r="IWM11" s="39"/>
      <c r="IWN11" s="39"/>
      <c r="IWO11" s="39"/>
      <c r="IWP11" s="39"/>
      <c r="IWQ11" s="39"/>
      <c r="IWR11" s="39"/>
      <c r="IWS11" s="39"/>
      <c r="IWT11" s="39"/>
      <c r="IWU11" s="39"/>
      <c r="IWV11" s="39"/>
      <c r="IWW11" s="39"/>
      <c r="IWX11" s="39"/>
      <c r="IWY11" s="39"/>
      <c r="IWZ11" s="39"/>
      <c r="IXA11" s="39"/>
      <c r="IXB11" s="39"/>
      <c r="IXC11" s="39"/>
      <c r="IXD11" s="39"/>
      <c r="IXE11" s="39"/>
      <c r="IXF11" s="39"/>
      <c r="IXG11" s="39"/>
      <c r="IXH11" s="39"/>
      <c r="IXI11" s="39"/>
      <c r="IXJ11" s="39"/>
      <c r="IXK11" s="39"/>
      <c r="IXL11" s="39"/>
      <c r="IXM11" s="39"/>
      <c r="IXN11" s="39"/>
      <c r="IXO11" s="39"/>
      <c r="IXP11" s="39"/>
      <c r="IXQ11" s="39"/>
      <c r="IXR11" s="39"/>
      <c r="IXS11" s="39"/>
      <c r="IXT11" s="39"/>
      <c r="IXU11" s="39"/>
      <c r="IXV11" s="39"/>
      <c r="IXW11" s="39"/>
      <c r="IXX11" s="39"/>
      <c r="IXY11" s="39"/>
      <c r="IXZ11" s="39"/>
      <c r="IYA11" s="39"/>
      <c r="IYB11" s="39"/>
      <c r="IYC11" s="39"/>
      <c r="IYD11" s="39"/>
      <c r="IYE11" s="39"/>
      <c r="IYF11" s="39"/>
      <c r="IYG11" s="39"/>
      <c r="IYH11" s="39"/>
      <c r="IYI11" s="39"/>
      <c r="IYJ11" s="39"/>
      <c r="IYK11" s="39"/>
      <c r="IYL11" s="39"/>
      <c r="IYM11" s="39"/>
      <c r="IYN11" s="39"/>
      <c r="IYO11" s="39"/>
      <c r="IYP11" s="39"/>
      <c r="IYQ11" s="39"/>
      <c r="IYR11" s="39"/>
      <c r="IYS11" s="39"/>
      <c r="IYT11" s="39"/>
      <c r="IYU11" s="39"/>
      <c r="IYV11" s="39"/>
      <c r="IYW11" s="39"/>
      <c r="IYX11" s="39"/>
      <c r="IYY11" s="39"/>
      <c r="IYZ11" s="39"/>
      <c r="IZA11" s="39"/>
      <c r="IZB11" s="39"/>
      <c r="IZC11" s="39"/>
      <c r="IZD11" s="39"/>
      <c r="IZE11" s="39"/>
      <c r="IZF11" s="39"/>
      <c r="IZG11" s="39"/>
      <c r="IZH11" s="39"/>
      <c r="IZI11" s="39"/>
      <c r="IZJ11" s="39"/>
      <c r="IZK11" s="39"/>
      <c r="IZL11" s="39"/>
      <c r="IZM11" s="39"/>
      <c r="IZN11" s="39"/>
      <c r="IZO11" s="39"/>
      <c r="IZP11" s="39"/>
      <c r="IZQ11" s="39"/>
      <c r="IZR11" s="39"/>
      <c r="IZS11" s="39"/>
      <c r="IZT11" s="39"/>
      <c r="IZU11" s="39"/>
      <c r="IZV11" s="39"/>
      <c r="IZW11" s="39"/>
      <c r="IZX11" s="39"/>
      <c r="IZY11" s="39"/>
      <c r="IZZ11" s="39"/>
      <c r="JAA11" s="39"/>
      <c r="JAB11" s="39"/>
      <c r="JAC11" s="39"/>
      <c r="JAD11" s="39"/>
      <c r="JAE11" s="39"/>
      <c r="JAF11" s="39"/>
      <c r="JAG11" s="39"/>
      <c r="JAH11" s="39"/>
      <c r="JAI11" s="39"/>
      <c r="JAJ11" s="39"/>
      <c r="JAK11" s="39"/>
      <c r="JAL11" s="39"/>
      <c r="JAM11" s="39"/>
      <c r="JAN11" s="39"/>
      <c r="JAO11" s="39"/>
      <c r="JAP11" s="39"/>
      <c r="JAQ11" s="39"/>
      <c r="JAR11" s="39"/>
      <c r="JAS11" s="39"/>
      <c r="JAT11" s="39"/>
      <c r="JAU11" s="39"/>
      <c r="JAV11" s="39"/>
      <c r="JAW11" s="39"/>
      <c r="JAX11" s="39"/>
      <c r="JAY11" s="39"/>
      <c r="JAZ11" s="39"/>
      <c r="JBA11" s="39"/>
      <c r="JBB11" s="39"/>
      <c r="JBC11" s="39"/>
      <c r="JBD11" s="39"/>
      <c r="JBE11" s="39"/>
      <c r="JBF11" s="39"/>
      <c r="JBG11" s="39"/>
      <c r="JBH11" s="39"/>
      <c r="JBI11" s="39"/>
      <c r="JBJ11" s="39"/>
      <c r="JBK11" s="39"/>
      <c r="JBL11" s="39"/>
      <c r="JBM11" s="39"/>
      <c r="JBN11" s="39"/>
      <c r="JBO11" s="39"/>
      <c r="JBP11" s="39"/>
      <c r="JBQ11" s="39"/>
      <c r="JBR11" s="39"/>
      <c r="JBS11" s="39"/>
      <c r="JBT11" s="39"/>
      <c r="JBU11" s="39"/>
      <c r="JBV11" s="39"/>
      <c r="JBW11" s="39"/>
      <c r="JBX11" s="39"/>
      <c r="JBY11" s="39"/>
      <c r="JBZ11" s="39"/>
      <c r="JCA11" s="39"/>
      <c r="JCB11" s="39"/>
      <c r="JCC11" s="39"/>
      <c r="JCD11" s="39"/>
      <c r="JCE11" s="39"/>
      <c r="JCF11" s="39"/>
      <c r="JCG11" s="39"/>
      <c r="JCH11" s="39"/>
      <c r="JCI11" s="39"/>
      <c r="JCJ11" s="39"/>
      <c r="JCK11" s="39"/>
      <c r="JCL11" s="39"/>
      <c r="JCM11" s="39"/>
      <c r="JCN11" s="39"/>
      <c r="JCO11" s="39"/>
      <c r="JCP11" s="39"/>
      <c r="JCQ11" s="39"/>
      <c r="JCR11" s="39"/>
      <c r="JCS11" s="39"/>
      <c r="JCT11" s="39"/>
      <c r="JCU11" s="39"/>
      <c r="JCV11" s="39"/>
      <c r="JCW11" s="39"/>
      <c r="JCX11" s="39"/>
      <c r="JCY11" s="39"/>
      <c r="JCZ11" s="39"/>
      <c r="JDA11" s="39"/>
      <c r="JDB11" s="39"/>
      <c r="JDC11" s="39"/>
      <c r="JDD11" s="39"/>
      <c r="JDE11" s="39"/>
      <c r="JDF11" s="39"/>
      <c r="JDG11" s="39"/>
      <c r="JDH11" s="39"/>
      <c r="JDI11" s="39"/>
      <c r="JDJ11" s="39"/>
      <c r="JDK11" s="39"/>
      <c r="JDL11" s="39"/>
      <c r="JDM11" s="39"/>
      <c r="JDN11" s="39"/>
      <c r="JDO11" s="39"/>
      <c r="JDP11" s="39"/>
      <c r="JDQ11" s="39"/>
      <c r="JDR11" s="39"/>
      <c r="JDS11" s="39"/>
      <c r="JDT11" s="39"/>
      <c r="JDU11" s="39"/>
      <c r="JDV11" s="39"/>
      <c r="JDW11" s="39"/>
      <c r="JDX11" s="39"/>
      <c r="JDY11" s="39"/>
      <c r="JDZ11" s="39"/>
      <c r="JEA11" s="39"/>
      <c r="JEB11" s="39"/>
      <c r="JEC11" s="39"/>
      <c r="JED11" s="39"/>
      <c r="JEE11" s="39"/>
      <c r="JEF11" s="39"/>
      <c r="JEG11" s="39"/>
      <c r="JEH11" s="39"/>
      <c r="JEI11" s="39"/>
      <c r="JEJ11" s="39"/>
      <c r="JEK11" s="39"/>
      <c r="JEL11" s="39"/>
      <c r="JEM11" s="39"/>
      <c r="JEN11" s="39"/>
      <c r="JEO11" s="39"/>
      <c r="JEP11" s="39"/>
      <c r="JEQ11" s="39"/>
      <c r="JER11" s="39"/>
      <c r="JES11" s="39"/>
      <c r="JET11" s="39"/>
      <c r="JEU11" s="39"/>
      <c r="JEV11" s="39"/>
      <c r="JEW11" s="39"/>
      <c r="JEX11" s="39"/>
      <c r="JEY11" s="39"/>
      <c r="JEZ11" s="39"/>
      <c r="JFA11" s="39"/>
      <c r="JFB11" s="39"/>
      <c r="JFC11" s="39"/>
      <c r="JFD11" s="39"/>
      <c r="JFE11" s="39"/>
      <c r="JFF11" s="39"/>
      <c r="JFG11" s="39"/>
      <c r="JFH11" s="39"/>
      <c r="JFI11" s="39"/>
      <c r="JFJ11" s="39"/>
      <c r="JFK11" s="39"/>
      <c r="JFL11" s="39"/>
      <c r="JFM11" s="39"/>
      <c r="JFN11" s="39"/>
      <c r="JFO11" s="39"/>
      <c r="JFP11" s="39"/>
      <c r="JFQ11" s="39"/>
      <c r="JFR11" s="39"/>
      <c r="JFS11" s="39"/>
      <c r="JFT11" s="39"/>
      <c r="JFU11" s="39"/>
      <c r="JFV11" s="39"/>
      <c r="JFW11" s="39"/>
      <c r="JFX11" s="39"/>
      <c r="JFY11" s="39"/>
      <c r="JFZ11" s="39"/>
      <c r="JGA11" s="39"/>
      <c r="JGB11" s="39"/>
      <c r="JGC11" s="39"/>
      <c r="JGD11" s="39"/>
      <c r="JGE11" s="39"/>
      <c r="JGF11" s="39"/>
      <c r="JGG11" s="39"/>
      <c r="JGH11" s="39"/>
      <c r="JGI11" s="39"/>
      <c r="JGJ11" s="39"/>
      <c r="JGK11" s="39"/>
      <c r="JGL11" s="39"/>
      <c r="JGM11" s="39"/>
      <c r="JGN11" s="39"/>
      <c r="JGO11" s="39"/>
      <c r="JGP11" s="39"/>
      <c r="JGQ11" s="39"/>
      <c r="JGR11" s="39"/>
      <c r="JGS11" s="39"/>
      <c r="JGT11" s="39"/>
      <c r="JGU11" s="39"/>
      <c r="JGV11" s="39"/>
      <c r="JGW11" s="39"/>
      <c r="JGX11" s="39"/>
      <c r="JGY11" s="39"/>
      <c r="JGZ11" s="39"/>
      <c r="JHA11" s="39"/>
      <c r="JHB11" s="39"/>
      <c r="JHC11" s="39"/>
      <c r="JHD11" s="39"/>
      <c r="JHE11" s="39"/>
      <c r="JHF11" s="39"/>
      <c r="JHG11" s="39"/>
      <c r="JHH11" s="39"/>
      <c r="JHI11" s="39"/>
      <c r="JHJ11" s="39"/>
      <c r="JHK11" s="39"/>
      <c r="JHL11" s="39"/>
      <c r="JHM11" s="39"/>
      <c r="JHN11" s="39"/>
      <c r="JHO11" s="39"/>
      <c r="JHP11" s="39"/>
      <c r="JHQ11" s="39"/>
      <c r="JHR11" s="39"/>
      <c r="JHS11" s="39"/>
      <c r="JHT11" s="39"/>
      <c r="JHU11" s="39"/>
      <c r="JHV11" s="39"/>
      <c r="JHW11" s="39"/>
      <c r="JHX11" s="39"/>
      <c r="JHY11" s="39"/>
      <c r="JHZ11" s="39"/>
      <c r="JIA11" s="39"/>
      <c r="JIB11" s="39"/>
      <c r="JIC11" s="39"/>
      <c r="JID11" s="39"/>
      <c r="JIE11" s="39"/>
      <c r="JIF11" s="39"/>
      <c r="JIG11" s="39"/>
      <c r="JIH11" s="39"/>
      <c r="JII11" s="39"/>
      <c r="JIJ11" s="39"/>
      <c r="JIK11" s="39"/>
      <c r="JIL11" s="39"/>
      <c r="JIM11" s="39"/>
      <c r="JIN11" s="39"/>
      <c r="JIO11" s="39"/>
      <c r="JIP11" s="39"/>
      <c r="JIQ11" s="39"/>
      <c r="JIR11" s="39"/>
      <c r="JIS11" s="39"/>
      <c r="JIT11" s="39"/>
      <c r="JIU11" s="39"/>
      <c r="JIV11" s="39"/>
      <c r="JIW11" s="39"/>
      <c r="JIX11" s="39"/>
      <c r="JIY11" s="39"/>
      <c r="JIZ11" s="39"/>
      <c r="JJA11" s="39"/>
      <c r="JJB11" s="39"/>
      <c r="JJC11" s="39"/>
      <c r="JJD11" s="39"/>
      <c r="JJE11" s="39"/>
      <c r="JJF11" s="39"/>
      <c r="JJG11" s="39"/>
      <c r="JJH11" s="39"/>
      <c r="JJI11" s="39"/>
      <c r="JJJ11" s="39"/>
      <c r="JJK11" s="39"/>
      <c r="JJL11" s="39"/>
      <c r="JJM11" s="39"/>
      <c r="JJN11" s="39"/>
      <c r="JJO11" s="39"/>
      <c r="JJP11" s="39"/>
      <c r="JJQ11" s="39"/>
      <c r="JJR11" s="39"/>
      <c r="JJS11" s="39"/>
      <c r="JJT11" s="39"/>
      <c r="JJU11" s="39"/>
      <c r="JJV11" s="39"/>
      <c r="JJW11" s="39"/>
      <c r="JJX11" s="39"/>
      <c r="JJY11" s="39"/>
      <c r="JJZ11" s="39"/>
      <c r="JKA11" s="39"/>
      <c r="JKB11" s="39"/>
      <c r="JKC11" s="39"/>
      <c r="JKD11" s="39"/>
      <c r="JKE11" s="39"/>
      <c r="JKF11" s="39"/>
      <c r="JKG11" s="39"/>
      <c r="JKH11" s="39"/>
      <c r="JKI11" s="39"/>
      <c r="JKJ11" s="39"/>
      <c r="JKK11" s="39"/>
      <c r="JKL11" s="39"/>
      <c r="JKM11" s="39"/>
      <c r="JKN11" s="39"/>
      <c r="JKO11" s="39"/>
      <c r="JKP11" s="39"/>
      <c r="JKQ11" s="39"/>
      <c r="JKR11" s="39"/>
      <c r="JKS11" s="39"/>
      <c r="JKT11" s="39"/>
      <c r="JKU11" s="39"/>
      <c r="JKV11" s="39"/>
      <c r="JKW11" s="39"/>
      <c r="JKX11" s="39"/>
      <c r="JKY11" s="39"/>
      <c r="JKZ11" s="39"/>
      <c r="JLA11" s="39"/>
      <c r="JLB11" s="39"/>
      <c r="JLC11" s="39"/>
      <c r="JLD11" s="39"/>
      <c r="JLE11" s="39"/>
      <c r="JLF11" s="39"/>
      <c r="JLG11" s="39"/>
      <c r="JLH11" s="39"/>
      <c r="JLI11" s="39"/>
      <c r="JLJ11" s="39"/>
      <c r="JLK11" s="39"/>
      <c r="JLL11" s="39"/>
      <c r="JLM11" s="39"/>
      <c r="JLN11" s="39"/>
      <c r="JLO11" s="39"/>
      <c r="JLP11" s="39"/>
      <c r="JLQ11" s="39"/>
      <c r="JLR11" s="39"/>
      <c r="JLS11" s="39"/>
      <c r="JLT11" s="39"/>
      <c r="JLU11" s="39"/>
      <c r="JLV11" s="39"/>
      <c r="JLW11" s="39"/>
      <c r="JLX11" s="39"/>
      <c r="JLY11" s="39"/>
      <c r="JLZ11" s="39"/>
      <c r="JMA11" s="39"/>
      <c r="JMB11" s="39"/>
      <c r="JMC11" s="39"/>
      <c r="JMD11" s="39"/>
      <c r="JME11" s="39"/>
      <c r="JMF11" s="39"/>
      <c r="JMG11" s="39"/>
      <c r="JMH11" s="39"/>
      <c r="JMI11" s="39"/>
      <c r="JMJ11" s="39"/>
      <c r="JMK11" s="39"/>
      <c r="JML11" s="39"/>
      <c r="JMM11" s="39"/>
      <c r="JMN11" s="39"/>
      <c r="JMO11" s="39"/>
      <c r="JMP11" s="39"/>
      <c r="JMQ11" s="39"/>
      <c r="JMR11" s="39"/>
      <c r="JMS11" s="39"/>
      <c r="JMT11" s="39"/>
      <c r="JMU11" s="39"/>
      <c r="JMV11" s="39"/>
      <c r="JMW11" s="39"/>
      <c r="JMX11" s="39"/>
      <c r="JMY11" s="39"/>
      <c r="JMZ11" s="39"/>
      <c r="JNA11" s="39"/>
      <c r="JNB11" s="39"/>
      <c r="JNC11" s="39"/>
      <c r="JND11" s="39"/>
      <c r="JNE11" s="39"/>
      <c r="JNF11" s="39"/>
      <c r="JNG11" s="39"/>
      <c r="JNH11" s="39"/>
      <c r="JNI11" s="39"/>
      <c r="JNJ11" s="39"/>
      <c r="JNK11" s="39"/>
      <c r="JNL11" s="39"/>
      <c r="JNM11" s="39"/>
      <c r="JNN11" s="39"/>
      <c r="JNO11" s="39"/>
      <c r="JNP11" s="39"/>
      <c r="JNQ11" s="39"/>
      <c r="JNR11" s="39"/>
      <c r="JNS11" s="39"/>
      <c r="JNT11" s="39"/>
      <c r="JNU11" s="39"/>
      <c r="JNV11" s="39"/>
      <c r="JNW11" s="39"/>
      <c r="JNX11" s="39"/>
      <c r="JNY11" s="39"/>
      <c r="JNZ11" s="39"/>
      <c r="JOA11" s="39"/>
      <c r="JOB11" s="39"/>
      <c r="JOC11" s="39"/>
      <c r="JOD11" s="39"/>
      <c r="JOE11" s="39"/>
      <c r="JOF11" s="39"/>
      <c r="JOG11" s="39"/>
      <c r="JOH11" s="39"/>
      <c r="JOI11" s="39"/>
      <c r="JOJ11" s="39"/>
      <c r="JOK11" s="39"/>
      <c r="JOL11" s="39"/>
      <c r="JOM11" s="39"/>
      <c r="JON11" s="39"/>
      <c r="JOO11" s="39"/>
      <c r="JOP11" s="39"/>
      <c r="JOQ11" s="39"/>
      <c r="JOR11" s="39"/>
      <c r="JOS11" s="39"/>
      <c r="JOT11" s="39"/>
      <c r="JOU11" s="39"/>
      <c r="JOV11" s="39"/>
      <c r="JOW11" s="39"/>
      <c r="JOX11" s="39"/>
      <c r="JOY11" s="39"/>
      <c r="JOZ11" s="39"/>
      <c r="JPA11" s="39"/>
      <c r="JPB11" s="39"/>
      <c r="JPC11" s="39"/>
      <c r="JPD11" s="39"/>
      <c r="JPE11" s="39"/>
      <c r="JPF11" s="39"/>
      <c r="JPG11" s="39"/>
      <c r="JPH11" s="39"/>
      <c r="JPI11" s="39"/>
      <c r="JPJ11" s="39"/>
      <c r="JPK11" s="39"/>
      <c r="JPL11" s="39"/>
      <c r="JPM11" s="39"/>
      <c r="JPN11" s="39"/>
      <c r="JPO11" s="39"/>
      <c r="JPP11" s="39"/>
      <c r="JPQ11" s="39"/>
      <c r="JPR11" s="39"/>
      <c r="JPS11" s="39"/>
      <c r="JPT11" s="39"/>
      <c r="JPU11" s="39"/>
      <c r="JPV11" s="39"/>
      <c r="JPW11" s="39"/>
      <c r="JPX11" s="39"/>
      <c r="JPY11" s="39"/>
      <c r="JPZ11" s="39"/>
      <c r="JQA11" s="39"/>
      <c r="JQB11" s="39"/>
      <c r="JQC11" s="39"/>
      <c r="JQD11" s="39"/>
      <c r="JQE11" s="39"/>
      <c r="JQF11" s="39"/>
      <c r="JQG11" s="39"/>
      <c r="JQH11" s="39"/>
      <c r="JQI11" s="39"/>
      <c r="JQJ11" s="39"/>
      <c r="JQK11" s="39"/>
      <c r="JQL11" s="39"/>
      <c r="JQM11" s="39"/>
      <c r="JQN11" s="39"/>
      <c r="JQO11" s="39"/>
      <c r="JQP11" s="39"/>
      <c r="JQQ11" s="39"/>
      <c r="JQR11" s="39"/>
      <c r="JQS11" s="39"/>
      <c r="JQT11" s="39"/>
      <c r="JQU11" s="39"/>
      <c r="JQV11" s="39"/>
      <c r="JQW11" s="39"/>
      <c r="JQX11" s="39"/>
      <c r="JQY11" s="39"/>
      <c r="JQZ11" s="39"/>
      <c r="JRA11" s="39"/>
      <c r="JRB11" s="39"/>
      <c r="JRC11" s="39"/>
      <c r="JRD11" s="39"/>
      <c r="JRE11" s="39"/>
      <c r="JRF11" s="39"/>
      <c r="JRG11" s="39"/>
      <c r="JRH11" s="39"/>
      <c r="JRI11" s="39"/>
      <c r="JRJ11" s="39"/>
      <c r="JRK11" s="39"/>
      <c r="JRL11" s="39"/>
      <c r="JRM11" s="39"/>
      <c r="JRN11" s="39"/>
      <c r="JRO11" s="39"/>
      <c r="JRP11" s="39"/>
      <c r="JRQ11" s="39"/>
      <c r="JRR11" s="39"/>
      <c r="JRS11" s="39"/>
      <c r="JRT11" s="39"/>
      <c r="JRU11" s="39"/>
      <c r="JRV11" s="39"/>
      <c r="JRW11" s="39"/>
      <c r="JRX11" s="39"/>
      <c r="JRY11" s="39"/>
      <c r="JRZ11" s="39"/>
      <c r="JSA11" s="39"/>
      <c r="JSB11" s="39"/>
      <c r="JSC11" s="39"/>
      <c r="JSD11" s="39"/>
      <c r="JSE11" s="39"/>
      <c r="JSF11" s="39"/>
      <c r="JSG11" s="39"/>
      <c r="JSH11" s="39"/>
      <c r="JSI11" s="39"/>
      <c r="JSJ11" s="39"/>
      <c r="JSK11" s="39"/>
      <c r="JSL11" s="39"/>
      <c r="JSM11" s="39"/>
      <c r="JSN11" s="39"/>
      <c r="JSO11" s="39"/>
      <c r="JSP11" s="39"/>
      <c r="JSQ11" s="39"/>
      <c r="JSR11" s="39"/>
      <c r="JSS11" s="39"/>
      <c r="JST11" s="39"/>
      <c r="JSU11" s="39"/>
      <c r="JSV11" s="39"/>
      <c r="JSW11" s="39"/>
      <c r="JSX11" s="39"/>
      <c r="JSY11" s="39"/>
      <c r="JSZ11" s="39"/>
      <c r="JTA11" s="39"/>
      <c r="JTB11" s="39"/>
      <c r="JTC11" s="39"/>
      <c r="JTD11" s="39"/>
      <c r="JTE11" s="39"/>
      <c r="JTF11" s="39"/>
      <c r="JTG11" s="39"/>
      <c r="JTH11" s="39"/>
      <c r="JTI11" s="39"/>
      <c r="JTJ11" s="39"/>
      <c r="JTK11" s="39"/>
      <c r="JTL11" s="39"/>
      <c r="JTM11" s="39"/>
      <c r="JTN11" s="39"/>
      <c r="JTO11" s="39"/>
      <c r="JTP11" s="39"/>
      <c r="JTQ11" s="39"/>
      <c r="JTR11" s="39"/>
      <c r="JTS11" s="39"/>
      <c r="JTT11" s="39"/>
      <c r="JTU11" s="39"/>
      <c r="JTV11" s="39"/>
      <c r="JTW11" s="39"/>
      <c r="JTX11" s="39"/>
      <c r="JTY11" s="39"/>
      <c r="JTZ11" s="39"/>
      <c r="JUA11" s="39"/>
      <c r="JUB11" s="39"/>
      <c r="JUC11" s="39"/>
      <c r="JUD11" s="39"/>
      <c r="JUE11" s="39"/>
      <c r="JUF11" s="39"/>
      <c r="JUG11" s="39"/>
      <c r="JUH11" s="39"/>
      <c r="JUI11" s="39"/>
      <c r="JUJ11" s="39"/>
      <c r="JUK11" s="39"/>
      <c r="JUL11" s="39"/>
      <c r="JUM11" s="39"/>
      <c r="JUN11" s="39"/>
      <c r="JUO11" s="39"/>
      <c r="JUP11" s="39"/>
      <c r="JUQ11" s="39"/>
      <c r="JUR11" s="39"/>
      <c r="JUS11" s="39"/>
      <c r="JUT11" s="39"/>
      <c r="JUU11" s="39"/>
      <c r="JUV11" s="39"/>
      <c r="JUW11" s="39"/>
      <c r="JUX11" s="39"/>
      <c r="JUY11" s="39"/>
      <c r="JUZ11" s="39"/>
      <c r="JVA11" s="39"/>
      <c r="JVB11" s="39"/>
      <c r="JVC11" s="39"/>
      <c r="JVD11" s="39"/>
      <c r="JVE11" s="39"/>
      <c r="JVF11" s="39"/>
      <c r="JVG11" s="39"/>
      <c r="JVH11" s="39"/>
      <c r="JVI11" s="39"/>
      <c r="JVJ11" s="39"/>
      <c r="JVK11" s="39"/>
      <c r="JVL11" s="39"/>
      <c r="JVM11" s="39"/>
      <c r="JVN11" s="39"/>
      <c r="JVO11" s="39"/>
      <c r="JVP11" s="39"/>
      <c r="JVQ11" s="39"/>
      <c r="JVR11" s="39"/>
      <c r="JVS11" s="39"/>
      <c r="JVT11" s="39"/>
      <c r="JVU11" s="39"/>
      <c r="JVV11" s="39"/>
      <c r="JVW11" s="39"/>
      <c r="JVX11" s="39"/>
      <c r="JVY11" s="39"/>
      <c r="JVZ11" s="39"/>
      <c r="JWA11" s="39"/>
      <c r="JWB11" s="39"/>
      <c r="JWC11" s="39"/>
      <c r="JWD11" s="39"/>
      <c r="JWE11" s="39"/>
      <c r="JWF11" s="39"/>
      <c r="JWG11" s="39"/>
      <c r="JWH11" s="39"/>
      <c r="JWI11" s="39"/>
      <c r="JWJ11" s="39"/>
      <c r="JWK11" s="39"/>
      <c r="JWL11" s="39"/>
      <c r="JWM11" s="39"/>
      <c r="JWN11" s="39"/>
      <c r="JWO11" s="39"/>
      <c r="JWP11" s="39"/>
      <c r="JWQ11" s="39"/>
      <c r="JWR11" s="39"/>
      <c r="JWS11" s="39"/>
      <c r="JWT11" s="39"/>
      <c r="JWU11" s="39"/>
      <c r="JWV11" s="39"/>
      <c r="JWW11" s="39"/>
      <c r="JWX11" s="39"/>
      <c r="JWY11" s="39"/>
      <c r="JWZ11" s="39"/>
      <c r="JXA11" s="39"/>
      <c r="JXB11" s="39"/>
      <c r="JXC11" s="39"/>
      <c r="JXD11" s="39"/>
      <c r="JXE11" s="39"/>
      <c r="JXF11" s="39"/>
      <c r="JXG11" s="39"/>
      <c r="JXH11" s="39"/>
      <c r="JXI11" s="39"/>
      <c r="JXJ11" s="39"/>
      <c r="JXK11" s="39"/>
      <c r="JXL11" s="39"/>
      <c r="JXM11" s="39"/>
      <c r="JXN11" s="39"/>
      <c r="JXO11" s="39"/>
      <c r="JXP11" s="39"/>
      <c r="JXQ11" s="39"/>
      <c r="JXR11" s="39"/>
      <c r="JXS11" s="39"/>
      <c r="JXT11" s="39"/>
      <c r="JXU11" s="39"/>
      <c r="JXV11" s="39"/>
      <c r="JXW11" s="39"/>
      <c r="JXX11" s="39"/>
      <c r="JXY11" s="39"/>
      <c r="JXZ11" s="39"/>
      <c r="JYA11" s="39"/>
      <c r="JYB11" s="39"/>
      <c r="JYC11" s="39"/>
      <c r="JYD11" s="39"/>
      <c r="JYE11" s="39"/>
      <c r="JYF11" s="39"/>
      <c r="JYG11" s="39"/>
      <c r="JYH11" s="39"/>
      <c r="JYI11" s="39"/>
      <c r="JYJ11" s="39"/>
      <c r="JYK11" s="39"/>
      <c r="JYL11" s="39"/>
      <c r="JYM11" s="39"/>
      <c r="JYN11" s="39"/>
      <c r="JYO11" s="39"/>
      <c r="JYP11" s="39"/>
      <c r="JYQ11" s="39"/>
      <c r="JYR11" s="39"/>
      <c r="JYS11" s="39"/>
      <c r="JYT11" s="39"/>
      <c r="JYU11" s="39"/>
      <c r="JYV11" s="39"/>
      <c r="JYW11" s="39"/>
      <c r="JYX11" s="39"/>
      <c r="JYY11" s="39"/>
      <c r="JYZ11" s="39"/>
      <c r="JZA11" s="39"/>
      <c r="JZB11" s="39"/>
      <c r="JZC11" s="39"/>
      <c r="JZD11" s="39"/>
      <c r="JZE11" s="39"/>
      <c r="JZF11" s="39"/>
      <c r="JZG11" s="39"/>
      <c r="JZH11" s="39"/>
      <c r="JZI11" s="39"/>
      <c r="JZJ11" s="39"/>
      <c r="JZK11" s="39"/>
      <c r="JZL11" s="39"/>
      <c r="JZM11" s="39"/>
      <c r="JZN11" s="39"/>
      <c r="JZO11" s="39"/>
      <c r="JZP11" s="39"/>
      <c r="JZQ11" s="39"/>
      <c r="JZR11" s="39"/>
      <c r="JZS11" s="39"/>
      <c r="JZT11" s="39"/>
      <c r="JZU11" s="39"/>
      <c r="JZV11" s="39"/>
      <c r="JZW11" s="39"/>
      <c r="JZX11" s="39"/>
      <c r="JZY11" s="39"/>
      <c r="JZZ11" s="39"/>
      <c r="KAA11" s="39"/>
      <c r="KAB11" s="39"/>
      <c r="KAC11" s="39"/>
      <c r="KAD11" s="39"/>
      <c r="KAE11" s="39"/>
      <c r="KAF11" s="39"/>
      <c r="KAG11" s="39"/>
      <c r="KAH11" s="39"/>
      <c r="KAI11" s="39"/>
      <c r="KAJ11" s="39"/>
      <c r="KAK11" s="39"/>
      <c r="KAL11" s="39"/>
      <c r="KAM11" s="39"/>
      <c r="KAN11" s="39"/>
      <c r="KAO11" s="39"/>
      <c r="KAP11" s="39"/>
      <c r="KAQ11" s="39"/>
      <c r="KAR11" s="39"/>
      <c r="KAS11" s="39"/>
      <c r="KAT11" s="39"/>
      <c r="KAU11" s="39"/>
      <c r="KAV11" s="39"/>
      <c r="KAW11" s="39"/>
      <c r="KAX11" s="39"/>
      <c r="KAY11" s="39"/>
      <c r="KAZ11" s="39"/>
      <c r="KBA11" s="39"/>
      <c r="KBB11" s="39"/>
      <c r="KBC11" s="39"/>
      <c r="KBD11" s="39"/>
      <c r="KBE11" s="39"/>
      <c r="KBF11" s="39"/>
      <c r="KBG11" s="39"/>
      <c r="KBH11" s="39"/>
      <c r="KBI11" s="39"/>
      <c r="KBJ11" s="39"/>
      <c r="KBK11" s="39"/>
      <c r="KBL11" s="39"/>
      <c r="KBM11" s="39"/>
      <c r="KBN11" s="39"/>
      <c r="KBO11" s="39"/>
      <c r="KBP11" s="39"/>
      <c r="KBQ11" s="39"/>
      <c r="KBR11" s="39"/>
      <c r="KBS11" s="39"/>
      <c r="KBT11" s="39"/>
      <c r="KBU11" s="39"/>
      <c r="KBV11" s="39"/>
      <c r="KBW11" s="39"/>
      <c r="KBX11" s="39"/>
      <c r="KBY11" s="39"/>
      <c r="KBZ11" s="39"/>
      <c r="KCA11" s="39"/>
      <c r="KCB11" s="39"/>
      <c r="KCC11" s="39"/>
      <c r="KCD11" s="39"/>
      <c r="KCE11" s="39"/>
      <c r="KCF11" s="39"/>
      <c r="KCG11" s="39"/>
      <c r="KCH11" s="39"/>
      <c r="KCI11" s="39"/>
      <c r="KCJ11" s="39"/>
      <c r="KCK11" s="39"/>
      <c r="KCL11" s="39"/>
      <c r="KCM11" s="39"/>
      <c r="KCN11" s="39"/>
      <c r="KCO11" s="39"/>
      <c r="KCP11" s="39"/>
      <c r="KCQ11" s="39"/>
      <c r="KCR11" s="39"/>
      <c r="KCS11" s="39"/>
      <c r="KCT11" s="39"/>
      <c r="KCU11" s="39"/>
      <c r="KCV11" s="39"/>
      <c r="KCW11" s="39"/>
      <c r="KCX11" s="39"/>
      <c r="KCY11" s="39"/>
      <c r="KCZ11" s="39"/>
      <c r="KDA11" s="39"/>
      <c r="KDB11" s="39"/>
      <c r="KDC11" s="39"/>
      <c r="KDD11" s="39"/>
      <c r="KDE11" s="39"/>
      <c r="KDF11" s="39"/>
      <c r="KDG11" s="39"/>
      <c r="KDH11" s="39"/>
      <c r="KDI11" s="39"/>
      <c r="KDJ11" s="39"/>
      <c r="KDK11" s="39"/>
      <c r="KDL11" s="39"/>
      <c r="KDM11" s="39"/>
      <c r="KDN11" s="39"/>
      <c r="KDO11" s="39"/>
      <c r="KDP11" s="39"/>
      <c r="KDQ11" s="39"/>
      <c r="KDR11" s="39"/>
      <c r="KDS11" s="39"/>
      <c r="KDT11" s="39"/>
      <c r="KDU11" s="39"/>
      <c r="KDV11" s="39"/>
      <c r="KDW11" s="39"/>
      <c r="KDX11" s="39"/>
      <c r="KDY11" s="39"/>
      <c r="KDZ11" s="39"/>
      <c r="KEA11" s="39"/>
      <c r="KEB11" s="39"/>
      <c r="KEC11" s="39"/>
      <c r="KED11" s="39"/>
      <c r="KEE11" s="39"/>
      <c r="KEF11" s="39"/>
      <c r="KEG11" s="39"/>
      <c r="KEH11" s="39"/>
      <c r="KEI11" s="39"/>
      <c r="KEJ11" s="39"/>
      <c r="KEK11" s="39"/>
      <c r="KEL11" s="39"/>
      <c r="KEM11" s="39"/>
      <c r="KEN11" s="39"/>
      <c r="KEO11" s="39"/>
      <c r="KEP11" s="39"/>
      <c r="KEQ11" s="39"/>
      <c r="KER11" s="39"/>
      <c r="KES11" s="39"/>
      <c r="KET11" s="39"/>
      <c r="KEU11" s="39"/>
      <c r="KEV11" s="39"/>
      <c r="KEW11" s="39"/>
      <c r="KEX11" s="39"/>
      <c r="KEY11" s="39"/>
      <c r="KEZ11" s="39"/>
      <c r="KFA11" s="39"/>
      <c r="KFB11" s="39"/>
      <c r="KFC11" s="39"/>
      <c r="KFD11" s="39"/>
      <c r="KFE11" s="39"/>
      <c r="KFF11" s="39"/>
      <c r="KFG11" s="39"/>
      <c r="KFH11" s="39"/>
      <c r="KFI11" s="39"/>
      <c r="KFJ11" s="39"/>
      <c r="KFK11" s="39"/>
      <c r="KFL11" s="39"/>
      <c r="KFM11" s="39"/>
      <c r="KFN11" s="39"/>
      <c r="KFO11" s="39"/>
      <c r="KFP11" s="39"/>
      <c r="KFQ11" s="39"/>
      <c r="KFR11" s="39"/>
      <c r="KFS11" s="39"/>
      <c r="KFT11" s="39"/>
      <c r="KFU11" s="39"/>
      <c r="KFV11" s="39"/>
      <c r="KFW11" s="39"/>
      <c r="KFX11" s="39"/>
      <c r="KFY11" s="39"/>
      <c r="KFZ11" s="39"/>
      <c r="KGA11" s="39"/>
      <c r="KGB11" s="39"/>
      <c r="KGC11" s="39"/>
      <c r="KGD11" s="39"/>
      <c r="KGE11" s="39"/>
      <c r="KGF11" s="39"/>
      <c r="KGG11" s="39"/>
      <c r="KGH11" s="39"/>
      <c r="KGI11" s="39"/>
      <c r="KGJ11" s="39"/>
      <c r="KGK11" s="39"/>
      <c r="KGL11" s="39"/>
      <c r="KGM11" s="39"/>
      <c r="KGN11" s="39"/>
      <c r="KGO11" s="39"/>
      <c r="KGP11" s="39"/>
      <c r="KGQ11" s="39"/>
      <c r="KGR11" s="39"/>
      <c r="KGS11" s="39"/>
      <c r="KGT11" s="39"/>
      <c r="KGU11" s="39"/>
      <c r="KGV11" s="39"/>
      <c r="KGW11" s="39"/>
      <c r="KGX11" s="39"/>
      <c r="KGY11" s="39"/>
      <c r="KGZ11" s="39"/>
      <c r="KHA11" s="39"/>
      <c r="KHB11" s="39"/>
      <c r="KHC11" s="39"/>
      <c r="KHD11" s="39"/>
      <c r="KHE11" s="39"/>
      <c r="KHF11" s="39"/>
      <c r="KHG11" s="39"/>
      <c r="KHH11" s="39"/>
      <c r="KHI11" s="39"/>
      <c r="KHJ11" s="39"/>
      <c r="KHK11" s="39"/>
      <c r="KHL11" s="39"/>
      <c r="KHM11" s="39"/>
      <c r="KHN11" s="39"/>
      <c r="KHO11" s="39"/>
      <c r="KHP11" s="39"/>
      <c r="KHQ11" s="39"/>
      <c r="KHR11" s="39"/>
      <c r="KHS11" s="39"/>
      <c r="KHT11" s="39"/>
      <c r="KHU11" s="39"/>
      <c r="KHV11" s="39"/>
      <c r="KHW11" s="39"/>
      <c r="KHX11" s="39"/>
      <c r="KHY11" s="39"/>
      <c r="KHZ11" s="39"/>
      <c r="KIA11" s="39"/>
      <c r="KIB11" s="39"/>
      <c r="KIC11" s="39"/>
      <c r="KID11" s="39"/>
      <c r="KIE11" s="39"/>
      <c r="KIF11" s="39"/>
      <c r="KIG11" s="39"/>
      <c r="KIH11" s="39"/>
      <c r="KII11" s="39"/>
      <c r="KIJ11" s="39"/>
      <c r="KIK11" s="39"/>
      <c r="KIL11" s="39"/>
      <c r="KIM11" s="39"/>
      <c r="KIN11" s="39"/>
      <c r="KIO11" s="39"/>
      <c r="KIP11" s="39"/>
      <c r="KIQ11" s="39"/>
      <c r="KIR11" s="39"/>
      <c r="KIS11" s="39"/>
      <c r="KIT11" s="39"/>
      <c r="KIU11" s="39"/>
      <c r="KIV11" s="39"/>
      <c r="KIW11" s="39"/>
      <c r="KIX11" s="39"/>
      <c r="KIY11" s="39"/>
      <c r="KIZ11" s="39"/>
      <c r="KJA11" s="39"/>
      <c r="KJB11" s="39"/>
      <c r="KJC11" s="39"/>
      <c r="KJD11" s="39"/>
      <c r="KJE11" s="39"/>
      <c r="KJF11" s="39"/>
      <c r="KJG11" s="39"/>
      <c r="KJH11" s="39"/>
      <c r="KJI11" s="39"/>
      <c r="KJJ11" s="39"/>
      <c r="KJK11" s="39"/>
      <c r="KJL11" s="39"/>
      <c r="KJM11" s="39"/>
      <c r="KJN11" s="39"/>
      <c r="KJO11" s="39"/>
      <c r="KJP11" s="39"/>
      <c r="KJQ11" s="39"/>
      <c r="KJR11" s="39"/>
      <c r="KJS11" s="39"/>
      <c r="KJT11" s="39"/>
      <c r="KJU11" s="39"/>
      <c r="KJV11" s="39"/>
      <c r="KJW11" s="39"/>
      <c r="KJX11" s="39"/>
      <c r="KJY11" s="39"/>
      <c r="KJZ11" s="39"/>
      <c r="KKA11" s="39"/>
      <c r="KKB11" s="39"/>
      <c r="KKC11" s="39"/>
      <c r="KKD11" s="39"/>
      <c r="KKE11" s="39"/>
      <c r="KKF11" s="39"/>
      <c r="KKG11" s="39"/>
      <c r="KKH11" s="39"/>
      <c r="KKI11" s="39"/>
      <c r="KKJ11" s="39"/>
      <c r="KKK11" s="39"/>
      <c r="KKL11" s="39"/>
      <c r="KKM11" s="39"/>
      <c r="KKN11" s="39"/>
      <c r="KKO11" s="39"/>
      <c r="KKP11" s="39"/>
      <c r="KKQ11" s="39"/>
      <c r="KKR11" s="39"/>
      <c r="KKS11" s="39"/>
      <c r="KKT11" s="39"/>
      <c r="KKU11" s="39"/>
      <c r="KKV11" s="39"/>
      <c r="KKW11" s="39"/>
      <c r="KKX11" s="39"/>
      <c r="KKY11" s="39"/>
      <c r="KKZ11" s="39"/>
      <c r="KLA11" s="39"/>
      <c r="KLB11" s="39"/>
      <c r="KLC11" s="39"/>
      <c r="KLD11" s="39"/>
      <c r="KLE11" s="39"/>
      <c r="KLF11" s="39"/>
      <c r="KLG11" s="39"/>
      <c r="KLH11" s="39"/>
      <c r="KLI11" s="39"/>
      <c r="KLJ11" s="39"/>
      <c r="KLK11" s="39"/>
      <c r="KLL11" s="39"/>
      <c r="KLM11" s="39"/>
      <c r="KLN11" s="39"/>
      <c r="KLO11" s="39"/>
      <c r="KLP11" s="39"/>
      <c r="KLQ11" s="39"/>
      <c r="KLR11" s="39"/>
      <c r="KLS11" s="39"/>
      <c r="KLT11" s="39"/>
      <c r="KLU11" s="39"/>
      <c r="KLV11" s="39"/>
      <c r="KLW11" s="39"/>
      <c r="KLX11" s="39"/>
      <c r="KLY11" s="39"/>
      <c r="KLZ11" s="39"/>
      <c r="KMA11" s="39"/>
      <c r="KMB11" s="39"/>
      <c r="KMC11" s="39"/>
      <c r="KMD11" s="39"/>
      <c r="KME11" s="39"/>
      <c r="KMF11" s="39"/>
      <c r="KMG11" s="39"/>
      <c r="KMH11" s="39"/>
      <c r="KMI11" s="39"/>
      <c r="KMJ11" s="39"/>
      <c r="KMK11" s="39"/>
      <c r="KML11" s="39"/>
      <c r="KMM11" s="39"/>
      <c r="KMN11" s="39"/>
      <c r="KMO11" s="39"/>
      <c r="KMP11" s="39"/>
      <c r="KMQ11" s="39"/>
      <c r="KMR11" s="39"/>
      <c r="KMS11" s="39"/>
      <c r="KMT11" s="39"/>
      <c r="KMU11" s="39"/>
      <c r="KMV11" s="39"/>
      <c r="KMW11" s="39"/>
      <c r="KMX11" s="39"/>
      <c r="KMY11" s="39"/>
      <c r="KMZ11" s="39"/>
      <c r="KNA11" s="39"/>
      <c r="KNB11" s="39"/>
      <c r="KNC11" s="39"/>
      <c r="KND11" s="39"/>
      <c r="KNE11" s="39"/>
      <c r="KNF11" s="39"/>
      <c r="KNG11" s="39"/>
      <c r="KNH11" s="39"/>
      <c r="KNI11" s="39"/>
      <c r="KNJ11" s="39"/>
      <c r="KNK11" s="39"/>
      <c r="KNL11" s="39"/>
      <c r="KNM11" s="39"/>
      <c r="KNN11" s="39"/>
      <c r="KNO11" s="39"/>
      <c r="KNP11" s="39"/>
      <c r="KNQ11" s="39"/>
      <c r="KNR11" s="39"/>
      <c r="KNS11" s="39"/>
      <c r="KNT11" s="39"/>
      <c r="KNU11" s="39"/>
      <c r="KNV11" s="39"/>
      <c r="KNW11" s="39"/>
      <c r="KNX11" s="39"/>
      <c r="KNY11" s="39"/>
      <c r="KNZ11" s="39"/>
      <c r="KOA11" s="39"/>
      <c r="KOB11" s="39"/>
      <c r="KOC11" s="39"/>
      <c r="KOD11" s="39"/>
      <c r="KOE11" s="39"/>
      <c r="KOF11" s="39"/>
      <c r="KOG11" s="39"/>
      <c r="KOH11" s="39"/>
      <c r="KOI11" s="39"/>
      <c r="KOJ11" s="39"/>
      <c r="KOK11" s="39"/>
      <c r="KOL11" s="39"/>
      <c r="KOM11" s="39"/>
      <c r="KON11" s="39"/>
      <c r="KOO11" s="39"/>
      <c r="KOP11" s="39"/>
      <c r="KOQ11" s="39"/>
      <c r="KOR11" s="39"/>
      <c r="KOS11" s="39"/>
      <c r="KOT11" s="39"/>
      <c r="KOU11" s="39"/>
      <c r="KOV11" s="39"/>
      <c r="KOW11" s="39"/>
      <c r="KOX11" s="39"/>
      <c r="KOY11" s="39"/>
      <c r="KOZ11" s="39"/>
      <c r="KPA11" s="39"/>
      <c r="KPB11" s="39"/>
      <c r="KPC11" s="39"/>
      <c r="KPD11" s="39"/>
      <c r="KPE11" s="39"/>
      <c r="KPF11" s="39"/>
      <c r="KPG11" s="39"/>
      <c r="KPH11" s="39"/>
      <c r="KPI11" s="39"/>
      <c r="KPJ11" s="39"/>
      <c r="KPK11" s="39"/>
      <c r="KPL11" s="39"/>
      <c r="KPM11" s="39"/>
      <c r="KPN11" s="39"/>
      <c r="KPO11" s="39"/>
      <c r="KPP11" s="39"/>
      <c r="KPQ11" s="39"/>
      <c r="KPR11" s="39"/>
      <c r="KPS11" s="39"/>
      <c r="KPT11" s="39"/>
      <c r="KPU11" s="39"/>
      <c r="KPV11" s="39"/>
      <c r="KPW11" s="39"/>
      <c r="KPX11" s="39"/>
      <c r="KPY11" s="39"/>
      <c r="KPZ11" s="39"/>
      <c r="KQA11" s="39"/>
      <c r="KQB11" s="39"/>
      <c r="KQC11" s="39"/>
      <c r="KQD11" s="39"/>
      <c r="KQE11" s="39"/>
      <c r="KQF11" s="39"/>
      <c r="KQG11" s="39"/>
      <c r="KQH11" s="39"/>
      <c r="KQI11" s="39"/>
      <c r="KQJ11" s="39"/>
      <c r="KQK11" s="39"/>
      <c r="KQL11" s="39"/>
      <c r="KQM11" s="39"/>
      <c r="KQN11" s="39"/>
      <c r="KQO11" s="39"/>
      <c r="KQP11" s="39"/>
      <c r="KQQ11" s="39"/>
      <c r="KQR11" s="39"/>
      <c r="KQS11" s="39"/>
      <c r="KQT11" s="39"/>
      <c r="KQU11" s="39"/>
      <c r="KQV11" s="39"/>
      <c r="KQW11" s="39"/>
      <c r="KQX11" s="39"/>
      <c r="KQY11" s="39"/>
      <c r="KQZ11" s="39"/>
      <c r="KRA11" s="39"/>
      <c r="KRB11" s="39"/>
      <c r="KRC11" s="39"/>
      <c r="KRD11" s="39"/>
      <c r="KRE11" s="39"/>
      <c r="KRF11" s="39"/>
      <c r="KRG11" s="39"/>
      <c r="KRH11" s="39"/>
      <c r="KRI11" s="39"/>
      <c r="KRJ11" s="39"/>
      <c r="KRK11" s="39"/>
      <c r="KRL11" s="39"/>
      <c r="KRM11" s="39"/>
      <c r="KRN11" s="39"/>
      <c r="KRO11" s="39"/>
      <c r="KRP11" s="39"/>
      <c r="KRQ11" s="39"/>
      <c r="KRR11" s="39"/>
      <c r="KRS11" s="39"/>
      <c r="KRT11" s="39"/>
      <c r="KRU11" s="39"/>
      <c r="KRV11" s="39"/>
      <c r="KRW11" s="39"/>
      <c r="KRX11" s="39"/>
      <c r="KRY11" s="39"/>
      <c r="KRZ11" s="39"/>
      <c r="KSA11" s="39"/>
      <c r="KSB11" s="39"/>
      <c r="KSC11" s="39"/>
      <c r="KSD11" s="39"/>
      <c r="KSE11" s="39"/>
      <c r="KSF11" s="39"/>
      <c r="KSG11" s="39"/>
      <c r="KSH11" s="39"/>
      <c r="KSI11" s="39"/>
      <c r="KSJ11" s="39"/>
      <c r="KSK11" s="39"/>
      <c r="KSL11" s="39"/>
      <c r="KSM11" s="39"/>
      <c r="KSN11" s="39"/>
      <c r="KSO11" s="39"/>
      <c r="KSP11" s="39"/>
      <c r="KSQ11" s="39"/>
      <c r="KSR11" s="39"/>
      <c r="KSS11" s="39"/>
      <c r="KST11" s="39"/>
      <c r="KSU11" s="39"/>
      <c r="KSV11" s="39"/>
      <c r="KSW11" s="39"/>
      <c r="KSX11" s="39"/>
      <c r="KSY11" s="39"/>
      <c r="KSZ11" s="39"/>
      <c r="KTA11" s="39"/>
      <c r="KTB11" s="39"/>
      <c r="KTC11" s="39"/>
      <c r="KTD11" s="39"/>
      <c r="KTE11" s="39"/>
      <c r="KTF11" s="39"/>
      <c r="KTG11" s="39"/>
      <c r="KTH11" s="39"/>
      <c r="KTI11" s="39"/>
      <c r="KTJ11" s="39"/>
      <c r="KTK11" s="39"/>
      <c r="KTL11" s="39"/>
      <c r="KTM11" s="39"/>
      <c r="KTN11" s="39"/>
      <c r="KTO11" s="39"/>
      <c r="KTP11" s="39"/>
      <c r="KTQ11" s="39"/>
      <c r="KTR11" s="39"/>
      <c r="KTS11" s="39"/>
      <c r="KTT11" s="39"/>
      <c r="KTU11" s="39"/>
      <c r="KTV11" s="39"/>
      <c r="KTW11" s="39"/>
      <c r="KTX11" s="39"/>
      <c r="KTY11" s="39"/>
      <c r="KTZ11" s="39"/>
      <c r="KUA11" s="39"/>
      <c r="KUB11" s="39"/>
      <c r="KUC11" s="39"/>
      <c r="KUD11" s="39"/>
      <c r="KUE11" s="39"/>
      <c r="KUF11" s="39"/>
      <c r="KUG11" s="39"/>
      <c r="KUH11" s="39"/>
      <c r="KUI11" s="39"/>
      <c r="KUJ11" s="39"/>
      <c r="KUK11" s="39"/>
      <c r="KUL11" s="39"/>
      <c r="KUM11" s="39"/>
      <c r="KUN11" s="39"/>
      <c r="KUO11" s="39"/>
      <c r="KUP11" s="39"/>
      <c r="KUQ11" s="39"/>
      <c r="KUR11" s="39"/>
      <c r="KUS11" s="39"/>
      <c r="KUT11" s="39"/>
      <c r="KUU11" s="39"/>
      <c r="KUV11" s="39"/>
      <c r="KUW11" s="39"/>
      <c r="KUX11" s="39"/>
      <c r="KUY11" s="39"/>
      <c r="KUZ11" s="39"/>
      <c r="KVA11" s="39"/>
      <c r="KVB11" s="39"/>
      <c r="KVC11" s="39"/>
      <c r="KVD11" s="39"/>
      <c r="KVE11" s="39"/>
      <c r="KVF11" s="39"/>
      <c r="KVG11" s="39"/>
      <c r="KVH11" s="39"/>
      <c r="KVI11" s="39"/>
      <c r="KVJ11" s="39"/>
      <c r="KVK11" s="39"/>
      <c r="KVL11" s="39"/>
      <c r="KVM11" s="39"/>
      <c r="KVN11" s="39"/>
      <c r="KVO11" s="39"/>
      <c r="KVP11" s="39"/>
      <c r="KVQ11" s="39"/>
      <c r="KVR11" s="39"/>
      <c r="KVS11" s="39"/>
      <c r="KVT11" s="39"/>
      <c r="KVU11" s="39"/>
      <c r="KVV11" s="39"/>
      <c r="KVW11" s="39"/>
      <c r="KVX11" s="39"/>
      <c r="KVY11" s="39"/>
      <c r="KVZ11" s="39"/>
      <c r="KWA11" s="39"/>
      <c r="KWB11" s="39"/>
      <c r="KWC11" s="39"/>
      <c r="KWD11" s="39"/>
      <c r="KWE11" s="39"/>
      <c r="KWF11" s="39"/>
      <c r="KWG11" s="39"/>
      <c r="KWH11" s="39"/>
      <c r="KWI11" s="39"/>
      <c r="KWJ11" s="39"/>
      <c r="KWK11" s="39"/>
      <c r="KWL11" s="39"/>
      <c r="KWM11" s="39"/>
      <c r="KWN11" s="39"/>
      <c r="KWO11" s="39"/>
      <c r="KWP11" s="39"/>
      <c r="KWQ11" s="39"/>
      <c r="KWR11" s="39"/>
      <c r="KWS11" s="39"/>
      <c r="KWT11" s="39"/>
      <c r="KWU11" s="39"/>
      <c r="KWV11" s="39"/>
      <c r="KWW11" s="39"/>
      <c r="KWX11" s="39"/>
      <c r="KWY11" s="39"/>
      <c r="KWZ11" s="39"/>
      <c r="KXA11" s="39"/>
      <c r="KXB11" s="39"/>
      <c r="KXC11" s="39"/>
      <c r="KXD11" s="39"/>
      <c r="KXE11" s="39"/>
      <c r="KXF11" s="39"/>
      <c r="KXG11" s="39"/>
      <c r="KXH11" s="39"/>
      <c r="KXI11" s="39"/>
      <c r="KXJ11" s="39"/>
      <c r="KXK11" s="39"/>
      <c r="KXL11" s="39"/>
      <c r="KXM11" s="39"/>
      <c r="KXN11" s="39"/>
      <c r="KXO11" s="39"/>
      <c r="KXP11" s="39"/>
      <c r="KXQ11" s="39"/>
      <c r="KXR11" s="39"/>
      <c r="KXS11" s="39"/>
      <c r="KXT11" s="39"/>
      <c r="KXU11" s="39"/>
      <c r="KXV11" s="39"/>
      <c r="KXW11" s="39"/>
      <c r="KXX11" s="39"/>
      <c r="KXY11" s="39"/>
      <c r="KXZ11" s="39"/>
      <c r="KYA11" s="39"/>
      <c r="KYB11" s="39"/>
      <c r="KYC11" s="39"/>
      <c r="KYD11" s="39"/>
      <c r="KYE11" s="39"/>
      <c r="KYF11" s="39"/>
      <c r="KYG11" s="39"/>
      <c r="KYH11" s="39"/>
      <c r="KYI11" s="39"/>
      <c r="KYJ11" s="39"/>
      <c r="KYK11" s="39"/>
      <c r="KYL11" s="39"/>
      <c r="KYM11" s="39"/>
      <c r="KYN11" s="39"/>
      <c r="KYO11" s="39"/>
      <c r="KYP11" s="39"/>
      <c r="KYQ11" s="39"/>
      <c r="KYR11" s="39"/>
      <c r="KYS11" s="39"/>
      <c r="KYT11" s="39"/>
      <c r="KYU11" s="39"/>
      <c r="KYV11" s="39"/>
      <c r="KYW11" s="39"/>
      <c r="KYX11" s="39"/>
      <c r="KYY11" s="39"/>
      <c r="KYZ11" s="39"/>
      <c r="KZA11" s="39"/>
      <c r="KZB11" s="39"/>
      <c r="KZC11" s="39"/>
      <c r="KZD11" s="39"/>
      <c r="KZE11" s="39"/>
      <c r="KZF11" s="39"/>
      <c r="KZG11" s="39"/>
      <c r="KZH11" s="39"/>
      <c r="KZI11" s="39"/>
      <c r="KZJ11" s="39"/>
      <c r="KZK11" s="39"/>
      <c r="KZL11" s="39"/>
      <c r="KZM11" s="39"/>
      <c r="KZN11" s="39"/>
      <c r="KZO11" s="39"/>
      <c r="KZP11" s="39"/>
      <c r="KZQ11" s="39"/>
      <c r="KZR11" s="39"/>
      <c r="KZS11" s="39"/>
      <c r="KZT11" s="39"/>
      <c r="KZU11" s="39"/>
      <c r="KZV11" s="39"/>
      <c r="KZW11" s="39"/>
      <c r="KZX11" s="39"/>
      <c r="KZY11" s="39"/>
      <c r="KZZ11" s="39"/>
      <c r="LAA11" s="39"/>
      <c r="LAB11" s="39"/>
      <c r="LAC11" s="39"/>
      <c r="LAD11" s="39"/>
      <c r="LAE11" s="39"/>
      <c r="LAF11" s="39"/>
      <c r="LAG11" s="39"/>
      <c r="LAH11" s="39"/>
      <c r="LAI11" s="39"/>
      <c r="LAJ11" s="39"/>
      <c r="LAK11" s="39"/>
      <c r="LAL11" s="39"/>
      <c r="LAM11" s="39"/>
      <c r="LAN11" s="39"/>
      <c r="LAO11" s="39"/>
      <c r="LAP11" s="39"/>
      <c r="LAQ11" s="39"/>
      <c r="LAR11" s="39"/>
      <c r="LAS11" s="39"/>
      <c r="LAT11" s="39"/>
      <c r="LAU11" s="39"/>
      <c r="LAV11" s="39"/>
      <c r="LAW11" s="39"/>
      <c r="LAX11" s="39"/>
      <c r="LAY11" s="39"/>
      <c r="LAZ11" s="39"/>
      <c r="LBA11" s="39"/>
      <c r="LBB11" s="39"/>
      <c r="LBC11" s="39"/>
      <c r="LBD11" s="39"/>
      <c r="LBE11" s="39"/>
      <c r="LBF11" s="39"/>
      <c r="LBG11" s="39"/>
      <c r="LBH11" s="39"/>
      <c r="LBI11" s="39"/>
      <c r="LBJ11" s="39"/>
      <c r="LBK11" s="39"/>
      <c r="LBL11" s="39"/>
      <c r="LBM11" s="39"/>
      <c r="LBN11" s="39"/>
      <c r="LBO11" s="39"/>
      <c r="LBP11" s="39"/>
      <c r="LBQ11" s="39"/>
      <c r="LBR11" s="39"/>
      <c r="LBS11" s="39"/>
      <c r="LBT11" s="39"/>
      <c r="LBU11" s="39"/>
      <c r="LBV11" s="39"/>
      <c r="LBW11" s="39"/>
      <c r="LBX11" s="39"/>
      <c r="LBY11" s="39"/>
      <c r="LBZ11" s="39"/>
      <c r="LCA11" s="39"/>
      <c r="LCB11" s="39"/>
      <c r="LCC11" s="39"/>
      <c r="LCD11" s="39"/>
      <c r="LCE11" s="39"/>
      <c r="LCF11" s="39"/>
      <c r="LCG11" s="39"/>
      <c r="LCH11" s="39"/>
      <c r="LCI11" s="39"/>
      <c r="LCJ11" s="39"/>
      <c r="LCK11" s="39"/>
      <c r="LCL11" s="39"/>
      <c r="LCM11" s="39"/>
      <c r="LCN11" s="39"/>
      <c r="LCO11" s="39"/>
      <c r="LCP11" s="39"/>
      <c r="LCQ11" s="39"/>
      <c r="LCR11" s="39"/>
      <c r="LCS11" s="39"/>
      <c r="LCT11" s="39"/>
      <c r="LCU11" s="39"/>
      <c r="LCV11" s="39"/>
      <c r="LCW11" s="39"/>
      <c r="LCX11" s="39"/>
      <c r="LCY11" s="39"/>
      <c r="LCZ11" s="39"/>
      <c r="LDA11" s="39"/>
      <c r="LDB11" s="39"/>
      <c r="LDC11" s="39"/>
      <c r="LDD11" s="39"/>
      <c r="LDE11" s="39"/>
      <c r="LDF11" s="39"/>
      <c r="LDG11" s="39"/>
      <c r="LDH11" s="39"/>
      <c r="LDI11" s="39"/>
      <c r="LDJ11" s="39"/>
      <c r="LDK11" s="39"/>
      <c r="LDL11" s="39"/>
      <c r="LDM11" s="39"/>
      <c r="LDN11" s="39"/>
      <c r="LDO11" s="39"/>
      <c r="LDP11" s="39"/>
      <c r="LDQ11" s="39"/>
      <c r="LDR11" s="39"/>
      <c r="LDS11" s="39"/>
      <c r="LDT11" s="39"/>
      <c r="LDU11" s="39"/>
      <c r="LDV11" s="39"/>
      <c r="LDW11" s="39"/>
      <c r="LDX11" s="39"/>
      <c r="LDY11" s="39"/>
      <c r="LDZ11" s="39"/>
      <c r="LEA11" s="39"/>
      <c r="LEB11" s="39"/>
      <c r="LEC11" s="39"/>
      <c r="LED11" s="39"/>
      <c r="LEE11" s="39"/>
      <c r="LEF11" s="39"/>
      <c r="LEG11" s="39"/>
      <c r="LEH11" s="39"/>
      <c r="LEI11" s="39"/>
      <c r="LEJ11" s="39"/>
      <c r="LEK11" s="39"/>
      <c r="LEL11" s="39"/>
      <c r="LEM11" s="39"/>
      <c r="LEN11" s="39"/>
      <c r="LEO11" s="39"/>
      <c r="LEP11" s="39"/>
      <c r="LEQ11" s="39"/>
      <c r="LER11" s="39"/>
      <c r="LES11" s="39"/>
      <c r="LET11" s="39"/>
      <c r="LEU11" s="39"/>
      <c r="LEV11" s="39"/>
      <c r="LEW11" s="39"/>
      <c r="LEX11" s="39"/>
      <c r="LEY11" s="39"/>
      <c r="LEZ11" s="39"/>
      <c r="LFA11" s="39"/>
      <c r="LFB11" s="39"/>
      <c r="LFC11" s="39"/>
      <c r="LFD11" s="39"/>
      <c r="LFE11" s="39"/>
      <c r="LFF11" s="39"/>
      <c r="LFG11" s="39"/>
      <c r="LFH11" s="39"/>
      <c r="LFI11" s="39"/>
      <c r="LFJ11" s="39"/>
      <c r="LFK11" s="39"/>
      <c r="LFL11" s="39"/>
      <c r="LFM11" s="39"/>
      <c r="LFN11" s="39"/>
      <c r="LFO11" s="39"/>
      <c r="LFP11" s="39"/>
      <c r="LFQ11" s="39"/>
      <c r="LFR11" s="39"/>
      <c r="LFS11" s="39"/>
      <c r="LFT11" s="39"/>
      <c r="LFU11" s="39"/>
      <c r="LFV11" s="39"/>
      <c r="LFW11" s="39"/>
      <c r="LFX11" s="39"/>
      <c r="LFY11" s="39"/>
      <c r="LFZ11" s="39"/>
      <c r="LGA11" s="39"/>
      <c r="LGB11" s="39"/>
      <c r="LGC11" s="39"/>
      <c r="LGD11" s="39"/>
      <c r="LGE11" s="39"/>
      <c r="LGF11" s="39"/>
      <c r="LGG11" s="39"/>
      <c r="LGH11" s="39"/>
      <c r="LGI11" s="39"/>
      <c r="LGJ11" s="39"/>
      <c r="LGK11" s="39"/>
      <c r="LGL11" s="39"/>
      <c r="LGM11" s="39"/>
      <c r="LGN11" s="39"/>
      <c r="LGO11" s="39"/>
      <c r="LGP11" s="39"/>
      <c r="LGQ11" s="39"/>
      <c r="LGR11" s="39"/>
      <c r="LGS11" s="39"/>
      <c r="LGT11" s="39"/>
      <c r="LGU11" s="39"/>
      <c r="LGV11" s="39"/>
      <c r="LGW11" s="39"/>
      <c r="LGX11" s="39"/>
      <c r="LGY11" s="39"/>
      <c r="LGZ11" s="39"/>
      <c r="LHA11" s="39"/>
      <c r="LHB11" s="39"/>
      <c r="LHC11" s="39"/>
      <c r="LHD11" s="39"/>
      <c r="LHE11" s="39"/>
      <c r="LHF11" s="39"/>
      <c r="LHG11" s="39"/>
      <c r="LHH11" s="39"/>
      <c r="LHI11" s="39"/>
      <c r="LHJ11" s="39"/>
      <c r="LHK11" s="39"/>
      <c r="LHL11" s="39"/>
      <c r="LHM11" s="39"/>
      <c r="LHN11" s="39"/>
      <c r="LHO11" s="39"/>
      <c r="LHP11" s="39"/>
      <c r="LHQ11" s="39"/>
      <c r="LHR11" s="39"/>
      <c r="LHS11" s="39"/>
      <c r="LHT11" s="39"/>
      <c r="LHU11" s="39"/>
      <c r="LHV11" s="39"/>
      <c r="LHW11" s="39"/>
      <c r="LHX11" s="39"/>
      <c r="LHY11" s="39"/>
      <c r="LHZ11" s="39"/>
      <c r="LIA11" s="39"/>
      <c r="LIB11" s="39"/>
      <c r="LIC11" s="39"/>
      <c r="LID11" s="39"/>
      <c r="LIE11" s="39"/>
      <c r="LIF11" s="39"/>
      <c r="LIG11" s="39"/>
      <c r="LIH11" s="39"/>
      <c r="LII11" s="39"/>
      <c r="LIJ11" s="39"/>
      <c r="LIK11" s="39"/>
      <c r="LIL11" s="39"/>
      <c r="LIM11" s="39"/>
      <c r="LIN11" s="39"/>
      <c r="LIO11" s="39"/>
      <c r="LIP11" s="39"/>
      <c r="LIQ11" s="39"/>
      <c r="LIR11" s="39"/>
      <c r="LIS11" s="39"/>
      <c r="LIT11" s="39"/>
      <c r="LIU11" s="39"/>
      <c r="LIV11" s="39"/>
      <c r="LIW11" s="39"/>
      <c r="LIX11" s="39"/>
      <c r="LIY11" s="39"/>
      <c r="LIZ11" s="39"/>
      <c r="LJA11" s="39"/>
      <c r="LJB11" s="39"/>
      <c r="LJC11" s="39"/>
      <c r="LJD11" s="39"/>
      <c r="LJE11" s="39"/>
      <c r="LJF11" s="39"/>
      <c r="LJG11" s="39"/>
      <c r="LJH11" s="39"/>
      <c r="LJI11" s="39"/>
      <c r="LJJ11" s="39"/>
      <c r="LJK11" s="39"/>
      <c r="LJL11" s="39"/>
      <c r="LJM11" s="39"/>
      <c r="LJN11" s="39"/>
      <c r="LJO11" s="39"/>
      <c r="LJP11" s="39"/>
      <c r="LJQ11" s="39"/>
      <c r="LJR11" s="39"/>
      <c r="LJS11" s="39"/>
      <c r="LJT11" s="39"/>
      <c r="LJU11" s="39"/>
      <c r="LJV11" s="39"/>
      <c r="LJW11" s="39"/>
      <c r="LJX11" s="39"/>
      <c r="LJY11" s="39"/>
      <c r="LJZ11" s="39"/>
      <c r="LKA11" s="39"/>
      <c r="LKB11" s="39"/>
      <c r="LKC11" s="39"/>
      <c r="LKD11" s="39"/>
      <c r="LKE11" s="39"/>
      <c r="LKF11" s="39"/>
      <c r="LKG11" s="39"/>
      <c r="LKH11" s="39"/>
      <c r="LKI11" s="39"/>
      <c r="LKJ11" s="39"/>
      <c r="LKK11" s="39"/>
      <c r="LKL11" s="39"/>
      <c r="LKM11" s="39"/>
      <c r="LKN11" s="39"/>
      <c r="LKO11" s="39"/>
      <c r="LKP11" s="39"/>
      <c r="LKQ11" s="39"/>
      <c r="LKR11" s="39"/>
      <c r="LKS11" s="39"/>
      <c r="LKT11" s="39"/>
      <c r="LKU11" s="39"/>
      <c r="LKV11" s="39"/>
      <c r="LKW11" s="39"/>
      <c r="LKX11" s="39"/>
      <c r="LKY11" s="39"/>
      <c r="LKZ11" s="39"/>
      <c r="LLA11" s="39"/>
      <c r="LLB11" s="39"/>
      <c r="LLC11" s="39"/>
      <c r="LLD11" s="39"/>
      <c r="LLE11" s="39"/>
      <c r="LLF11" s="39"/>
      <c r="LLG11" s="39"/>
      <c r="LLH11" s="39"/>
      <c r="LLI11" s="39"/>
      <c r="LLJ11" s="39"/>
      <c r="LLK11" s="39"/>
      <c r="LLL11" s="39"/>
      <c r="LLM11" s="39"/>
      <c r="LLN11" s="39"/>
      <c r="LLO11" s="39"/>
      <c r="LLP11" s="39"/>
      <c r="LLQ11" s="39"/>
      <c r="LLR11" s="39"/>
      <c r="LLS11" s="39"/>
      <c r="LLT11" s="39"/>
      <c r="LLU11" s="39"/>
      <c r="LLV11" s="39"/>
      <c r="LLW11" s="39"/>
      <c r="LLX11" s="39"/>
      <c r="LLY11" s="39"/>
      <c r="LLZ11" s="39"/>
      <c r="LMA11" s="39"/>
      <c r="LMB11" s="39"/>
      <c r="LMC11" s="39"/>
      <c r="LMD11" s="39"/>
      <c r="LME11" s="39"/>
      <c r="LMF11" s="39"/>
      <c r="LMG11" s="39"/>
      <c r="LMH11" s="39"/>
      <c r="LMI11" s="39"/>
      <c r="LMJ11" s="39"/>
      <c r="LMK11" s="39"/>
      <c r="LML11" s="39"/>
      <c r="LMM11" s="39"/>
      <c r="LMN11" s="39"/>
      <c r="LMO11" s="39"/>
      <c r="LMP11" s="39"/>
      <c r="LMQ11" s="39"/>
      <c r="LMR11" s="39"/>
      <c r="LMS11" s="39"/>
      <c r="LMT11" s="39"/>
      <c r="LMU11" s="39"/>
      <c r="LMV11" s="39"/>
      <c r="LMW11" s="39"/>
      <c r="LMX11" s="39"/>
      <c r="LMY11" s="39"/>
      <c r="LMZ11" s="39"/>
      <c r="LNA11" s="39"/>
      <c r="LNB11" s="39"/>
      <c r="LNC11" s="39"/>
      <c r="LND11" s="39"/>
      <c r="LNE11" s="39"/>
      <c r="LNF11" s="39"/>
      <c r="LNG11" s="39"/>
      <c r="LNH11" s="39"/>
      <c r="LNI11" s="39"/>
      <c r="LNJ11" s="39"/>
      <c r="LNK11" s="39"/>
      <c r="LNL11" s="39"/>
      <c r="LNM11" s="39"/>
      <c r="LNN11" s="39"/>
      <c r="LNO11" s="39"/>
      <c r="LNP11" s="39"/>
      <c r="LNQ11" s="39"/>
      <c r="LNR11" s="39"/>
      <c r="LNS11" s="39"/>
      <c r="LNT11" s="39"/>
      <c r="LNU11" s="39"/>
      <c r="LNV11" s="39"/>
      <c r="LNW11" s="39"/>
      <c r="LNX11" s="39"/>
      <c r="LNY11" s="39"/>
      <c r="LNZ11" s="39"/>
      <c r="LOA11" s="39"/>
      <c r="LOB11" s="39"/>
      <c r="LOC11" s="39"/>
      <c r="LOD11" s="39"/>
      <c r="LOE11" s="39"/>
      <c r="LOF11" s="39"/>
      <c r="LOG11" s="39"/>
      <c r="LOH11" s="39"/>
      <c r="LOI11" s="39"/>
      <c r="LOJ11" s="39"/>
      <c r="LOK11" s="39"/>
      <c r="LOL11" s="39"/>
      <c r="LOM11" s="39"/>
      <c r="LON11" s="39"/>
      <c r="LOO11" s="39"/>
      <c r="LOP11" s="39"/>
      <c r="LOQ11" s="39"/>
      <c r="LOR11" s="39"/>
      <c r="LOS11" s="39"/>
      <c r="LOT11" s="39"/>
      <c r="LOU11" s="39"/>
      <c r="LOV11" s="39"/>
      <c r="LOW11" s="39"/>
      <c r="LOX11" s="39"/>
      <c r="LOY11" s="39"/>
      <c r="LOZ11" s="39"/>
      <c r="LPA11" s="39"/>
      <c r="LPB11" s="39"/>
      <c r="LPC11" s="39"/>
      <c r="LPD11" s="39"/>
      <c r="LPE11" s="39"/>
      <c r="LPF11" s="39"/>
      <c r="LPG11" s="39"/>
      <c r="LPH11" s="39"/>
      <c r="LPI11" s="39"/>
      <c r="LPJ11" s="39"/>
      <c r="LPK11" s="39"/>
      <c r="LPL11" s="39"/>
      <c r="LPM11" s="39"/>
      <c r="LPN11" s="39"/>
      <c r="LPO11" s="39"/>
      <c r="LPP11" s="39"/>
      <c r="LPQ11" s="39"/>
      <c r="LPR11" s="39"/>
      <c r="LPS11" s="39"/>
      <c r="LPT11" s="39"/>
      <c r="LPU11" s="39"/>
      <c r="LPV11" s="39"/>
      <c r="LPW11" s="39"/>
      <c r="LPX11" s="39"/>
      <c r="LPY11" s="39"/>
      <c r="LPZ11" s="39"/>
      <c r="LQA11" s="39"/>
      <c r="LQB11" s="39"/>
      <c r="LQC11" s="39"/>
      <c r="LQD11" s="39"/>
      <c r="LQE11" s="39"/>
      <c r="LQF11" s="39"/>
      <c r="LQG11" s="39"/>
      <c r="LQH11" s="39"/>
      <c r="LQI11" s="39"/>
      <c r="LQJ11" s="39"/>
      <c r="LQK11" s="39"/>
      <c r="LQL11" s="39"/>
      <c r="LQM11" s="39"/>
      <c r="LQN11" s="39"/>
      <c r="LQO11" s="39"/>
      <c r="LQP11" s="39"/>
      <c r="LQQ11" s="39"/>
      <c r="LQR11" s="39"/>
      <c r="LQS11" s="39"/>
      <c r="LQT11" s="39"/>
      <c r="LQU11" s="39"/>
      <c r="LQV11" s="39"/>
      <c r="LQW11" s="39"/>
      <c r="LQX11" s="39"/>
      <c r="LQY11" s="39"/>
      <c r="LQZ11" s="39"/>
      <c r="LRA11" s="39"/>
      <c r="LRB11" s="39"/>
      <c r="LRC11" s="39"/>
      <c r="LRD11" s="39"/>
      <c r="LRE11" s="39"/>
      <c r="LRF11" s="39"/>
      <c r="LRG11" s="39"/>
      <c r="LRH11" s="39"/>
      <c r="LRI11" s="39"/>
      <c r="LRJ11" s="39"/>
      <c r="LRK11" s="39"/>
      <c r="LRL11" s="39"/>
      <c r="LRM11" s="39"/>
      <c r="LRN11" s="39"/>
      <c r="LRO11" s="39"/>
      <c r="LRP11" s="39"/>
      <c r="LRQ11" s="39"/>
      <c r="LRR11" s="39"/>
      <c r="LRS11" s="39"/>
      <c r="LRT11" s="39"/>
      <c r="LRU11" s="39"/>
      <c r="LRV11" s="39"/>
      <c r="LRW11" s="39"/>
      <c r="LRX11" s="39"/>
      <c r="LRY11" s="39"/>
      <c r="LRZ11" s="39"/>
      <c r="LSA11" s="39"/>
      <c r="LSB11" s="39"/>
      <c r="LSC11" s="39"/>
      <c r="LSD11" s="39"/>
      <c r="LSE11" s="39"/>
      <c r="LSF11" s="39"/>
      <c r="LSG11" s="39"/>
      <c r="LSH11" s="39"/>
      <c r="LSI11" s="39"/>
      <c r="LSJ11" s="39"/>
      <c r="LSK11" s="39"/>
      <c r="LSL11" s="39"/>
      <c r="LSM11" s="39"/>
      <c r="LSN11" s="39"/>
      <c r="LSO11" s="39"/>
      <c r="LSP11" s="39"/>
      <c r="LSQ11" s="39"/>
      <c r="LSR11" s="39"/>
      <c r="LSS11" s="39"/>
      <c r="LST11" s="39"/>
      <c r="LSU11" s="39"/>
      <c r="LSV11" s="39"/>
      <c r="LSW11" s="39"/>
      <c r="LSX11" s="39"/>
      <c r="LSY11" s="39"/>
      <c r="LSZ11" s="39"/>
      <c r="LTA11" s="39"/>
      <c r="LTB11" s="39"/>
      <c r="LTC11" s="39"/>
      <c r="LTD11" s="39"/>
      <c r="LTE11" s="39"/>
      <c r="LTF11" s="39"/>
      <c r="LTG11" s="39"/>
      <c r="LTH11" s="39"/>
      <c r="LTI11" s="39"/>
      <c r="LTJ11" s="39"/>
      <c r="LTK11" s="39"/>
      <c r="LTL11" s="39"/>
      <c r="LTM11" s="39"/>
      <c r="LTN11" s="39"/>
      <c r="LTO11" s="39"/>
      <c r="LTP11" s="39"/>
      <c r="LTQ11" s="39"/>
      <c r="LTR11" s="39"/>
      <c r="LTS11" s="39"/>
      <c r="LTT11" s="39"/>
      <c r="LTU11" s="39"/>
      <c r="LTV11" s="39"/>
      <c r="LTW11" s="39"/>
      <c r="LTX11" s="39"/>
      <c r="LTY11" s="39"/>
      <c r="LTZ11" s="39"/>
      <c r="LUA11" s="39"/>
      <c r="LUB11" s="39"/>
      <c r="LUC11" s="39"/>
      <c r="LUD11" s="39"/>
      <c r="LUE11" s="39"/>
      <c r="LUF11" s="39"/>
      <c r="LUG11" s="39"/>
      <c r="LUH11" s="39"/>
      <c r="LUI11" s="39"/>
      <c r="LUJ11" s="39"/>
      <c r="LUK11" s="39"/>
      <c r="LUL11" s="39"/>
      <c r="LUM11" s="39"/>
      <c r="LUN11" s="39"/>
      <c r="LUO11" s="39"/>
      <c r="LUP11" s="39"/>
      <c r="LUQ11" s="39"/>
      <c r="LUR11" s="39"/>
      <c r="LUS11" s="39"/>
      <c r="LUT11" s="39"/>
      <c r="LUU11" s="39"/>
      <c r="LUV11" s="39"/>
      <c r="LUW11" s="39"/>
      <c r="LUX11" s="39"/>
      <c r="LUY11" s="39"/>
      <c r="LUZ11" s="39"/>
      <c r="LVA11" s="39"/>
      <c r="LVB11" s="39"/>
      <c r="LVC11" s="39"/>
      <c r="LVD11" s="39"/>
      <c r="LVE11" s="39"/>
      <c r="LVF11" s="39"/>
      <c r="LVG11" s="39"/>
      <c r="LVH11" s="39"/>
      <c r="LVI11" s="39"/>
      <c r="LVJ11" s="39"/>
      <c r="LVK11" s="39"/>
      <c r="LVL11" s="39"/>
      <c r="LVM11" s="39"/>
      <c r="LVN11" s="39"/>
      <c r="LVO11" s="39"/>
      <c r="LVP11" s="39"/>
      <c r="LVQ11" s="39"/>
      <c r="LVR11" s="39"/>
      <c r="LVS11" s="39"/>
      <c r="LVT11" s="39"/>
      <c r="LVU11" s="39"/>
      <c r="LVV11" s="39"/>
      <c r="LVW11" s="39"/>
      <c r="LVX11" s="39"/>
      <c r="LVY11" s="39"/>
      <c r="LVZ11" s="39"/>
      <c r="LWA11" s="39"/>
      <c r="LWB11" s="39"/>
      <c r="LWC11" s="39"/>
      <c r="LWD11" s="39"/>
      <c r="LWE11" s="39"/>
      <c r="LWF11" s="39"/>
      <c r="LWG11" s="39"/>
      <c r="LWH11" s="39"/>
      <c r="LWI11" s="39"/>
      <c r="LWJ11" s="39"/>
      <c r="LWK11" s="39"/>
      <c r="LWL11" s="39"/>
      <c r="LWM11" s="39"/>
      <c r="LWN11" s="39"/>
      <c r="LWO11" s="39"/>
      <c r="LWP11" s="39"/>
      <c r="LWQ11" s="39"/>
      <c r="LWR11" s="39"/>
      <c r="LWS11" s="39"/>
      <c r="LWT11" s="39"/>
      <c r="LWU11" s="39"/>
      <c r="LWV11" s="39"/>
      <c r="LWW11" s="39"/>
      <c r="LWX11" s="39"/>
      <c r="LWY11" s="39"/>
      <c r="LWZ11" s="39"/>
      <c r="LXA11" s="39"/>
      <c r="LXB11" s="39"/>
      <c r="LXC11" s="39"/>
      <c r="LXD11" s="39"/>
      <c r="LXE11" s="39"/>
      <c r="LXF11" s="39"/>
      <c r="LXG11" s="39"/>
      <c r="LXH11" s="39"/>
      <c r="LXI11" s="39"/>
      <c r="LXJ11" s="39"/>
      <c r="LXK11" s="39"/>
      <c r="LXL11" s="39"/>
      <c r="LXM11" s="39"/>
      <c r="LXN11" s="39"/>
      <c r="LXO11" s="39"/>
      <c r="LXP11" s="39"/>
      <c r="LXQ11" s="39"/>
      <c r="LXR11" s="39"/>
      <c r="LXS11" s="39"/>
      <c r="LXT11" s="39"/>
      <c r="LXU11" s="39"/>
      <c r="LXV11" s="39"/>
      <c r="LXW11" s="39"/>
      <c r="LXX11" s="39"/>
      <c r="LXY11" s="39"/>
      <c r="LXZ11" s="39"/>
      <c r="LYA11" s="39"/>
      <c r="LYB11" s="39"/>
      <c r="LYC11" s="39"/>
      <c r="LYD11" s="39"/>
      <c r="LYE11" s="39"/>
      <c r="LYF11" s="39"/>
      <c r="LYG11" s="39"/>
      <c r="LYH11" s="39"/>
      <c r="LYI11" s="39"/>
      <c r="LYJ11" s="39"/>
      <c r="LYK11" s="39"/>
      <c r="LYL11" s="39"/>
      <c r="LYM11" s="39"/>
      <c r="LYN11" s="39"/>
      <c r="LYO11" s="39"/>
      <c r="LYP11" s="39"/>
      <c r="LYQ11" s="39"/>
      <c r="LYR11" s="39"/>
      <c r="LYS11" s="39"/>
      <c r="LYT11" s="39"/>
      <c r="LYU11" s="39"/>
      <c r="LYV11" s="39"/>
      <c r="LYW11" s="39"/>
      <c r="LYX11" s="39"/>
      <c r="LYY11" s="39"/>
      <c r="LYZ11" s="39"/>
      <c r="LZA11" s="39"/>
      <c r="LZB11" s="39"/>
      <c r="LZC11" s="39"/>
      <c r="LZD11" s="39"/>
      <c r="LZE11" s="39"/>
      <c r="LZF11" s="39"/>
      <c r="LZG11" s="39"/>
      <c r="LZH11" s="39"/>
      <c r="LZI11" s="39"/>
      <c r="LZJ11" s="39"/>
      <c r="LZK11" s="39"/>
      <c r="LZL11" s="39"/>
      <c r="LZM11" s="39"/>
      <c r="LZN11" s="39"/>
      <c r="LZO11" s="39"/>
      <c r="LZP11" s="39"/>
      <c r="LZQ11" s="39"/>
      <c r="LZR11" s="39"/>
      <c r="LZS11" s="39"/>
      <c r="LZT11" s="39"/>
      <c r="LZU11" s="39"/>
      <c r="LZV11" s="39"/>
      <c r="LZW11" s="39"/>
      <c r="LZX11" s="39"/>
      <c r="LZY11" s="39"/>
      <c r="LZZ11" s="39"/>
      <c r="MAA11" s="39"/>
      <c r="MAB11" s="39"/>
      <c r="MAC11" s="39"/>
      <c r="MAD11" s="39"/>
      <c r="MAE11" s="39"/>
      <c r="MAF11" s="39"/>
      <c r="MAG11" s="39"/>
      <c r="MAH11" s="39"/>
      <c r="MAI11" s="39"/>
      <c r="MAJ11" s="39"/>
      <c r="MAK11" s="39"/>
      <c r="MAL11" s="39"/>
      <c r="MAM11" s="39"/>
      <c r="MAN11" s="39"/>
      <c r="MAO11" s="39"/>
      <c r="MAP11" s="39"/>
      <c r="MAQ11" s="39"/>
      <c r="MAR11" s="39"/>
      <c r="MAS11" s="39"/>
      <c r="MAT11" s="39"/>
      <c r="MAU11" s="39"/>
      <c r="MAV11" s="39"/>
      <c r="MAW11" s="39"/>
      <c r="MAX11" s="39"/>
      <c r="MAY11" s="39"/>
      <c r="MAZ11" s="39"/>
      <c r="MBA11" s="39"/>
      <c r="MBB11" s="39"/>
      <c r="MBC11" s="39"/>
      <c r="MBD11" s="39"/>
      <c r="MBE11" s="39"/>
      <c r="MBF11" s="39"/>
      <c r="MBG11" s="39"/>
      <c r="MBH11" s="39"/>
      <c r="MBI11" s="39"/>
      <c r="MBJ11" s="39"/>
      <c r="MBK11" s="39"/>
      <c r="MBL11" s="39"/>
      <c r="MBM11" s="39"/>
      <c r="MBN11" s="39"/>
      <c r="MBO11" s="39"/>
      <c r="MBP11" s="39"/>
      <c r="MBQ11" s="39"/>
      <c r="MBR11" s="39"/>
      <c r="MBS11" s="39"/>
      <c r="MBT11" s="39"/>
      <c r="MBU11" s="39"/>
      <c r="MBV11" s="39"/>
      <c r="MBW11" s="39"/>
      <c r="MBX11" s="39"/>
      <c r="MBY11" s="39"/>
      <c r="MBZ11" s="39"/>
      <c r="MCA11" s="39"/>
      <c r="MCB11" s="39"/>
      <c r="MCC11" s="39"/>
      <c r="MCD11" s="39"/>
      <c r="MCE11" s="39"/>
      <c r="MCF11" s="39"/>
      <c r="MCG11" s="39"/>
      <c r="MCH11" s="39"/>
      <c r="MCI11" s="39"/>
      <c r="MCJ11" s="39"/>
      <c r="MCK11" s="39"/>
      <c r="MCL11" s="39"/>
      <c r="MCM11" s="39"/>
      <c r="MCN11" s="39"/>
      <c r="MCO11" s="39"/>
      <c r="MCP11" s="39"/>
      <c r="MCQ11" s="39"/>
      <c r="MCR11" s="39"/>
      <c r="MCS11" s="39"/>
      <c r="MCT11" s="39"/>
      <c r="MCU11" s="39"/>
      <c r="MCV11" s="39"/>
      <c r="MCW11" s="39"/>
      <c r="MCX11" s="39"/>
      <c r="MCY11" s="39"/>
      <c r="MCZ11" s="39"/>
      <c r="MDA11" s="39"/>
      <c r="MDB11" s="39"/>
      <c r="MDC11" s="39"/>
      <c r="MDD11" s="39"/>
      <c r="MDE11" s="39"/>
      <c r="MDF11" s="39"/>
      <c r="MDG11" s="39"/>
      <c r="MDH11" s="39"/>
      <c r="MDI11" s="39"/>
      <c r="MDJ11" s="39"/>
      <c r="MDK11" s="39"/>
      <c r="MDL11" s="39"/>
      <c r="MDM11" s="39"/>
      <c r="MDN11" s="39"/>
      <c r="MDO11" s="39"/>
      <c r="MDP11" s="39"/>
      <c r="MDQ11" s="39"/>
      <c r="MDR11" s="39"/>
      <c r="MDS11" s="39"/>
      <c r="MDT11" s="39"/>
      <c r="MDU11" s="39"/>
      <c r="MDV11" s="39"/>
      <c r="MDW11" s="39"/>
      <c r="MDX11" s="39"/>
      <c r="MDY11" s="39"/>
      <c r="MDZ11" s="39"/>
      <c r="MEA11" s="39"/>
      <c r="MEB11" s="39"/>
      <c r="MEC11" s="39"/>
      <c r="MED11" s="39"/>
      <c r="MEE11" s="39"/>
      <c r="MEF11" s="39"/>
      <c r="MEG11" s="39"/>
      <c r="MEH11" s="39"/>
      <c r="MEI11" s="39"/>
      <c r="MEJ11" s="39"/>
      <c r="MEK11" s="39"/>
      <c r="MEL11" s="39"/>
      <c r="MEM11" s="39"/>
      <c r="MEN11" s="39"/>
      <c r="MEO11" s="39"/>
      <c r="MEP11" s="39"/>
      <c r="MEQ11" s="39"/>
      <c r="MER11" s="39"/>
      <c r="MES11" s="39"/>
      <c r="MET11" s="39"/>
      <c r="MEU11" s="39"/>
      <c r="MEV11" s="39"/>
      <c r="MEW11" s="39"/>
      <c r="MEX11" s="39"/>
      <c r="MEY11" s="39"/>
      <c r="MEZ11" s="39"/>
      <c r="MFA11" s="39"/>
      <c r="MFB11" s="39"/>
      <c r="MFC11" s="39"/>
      <c r="MFD11" s="39"/>
      <c r="MFE11" s="39"/>
      <c r="MFF11" s="39"/>
      <c r="MFG11" s="39"/>
      <c r="MFH11" s="39"/>
      <c r="MFI11" s="39"/>
      <c r="MFJ11" s="39"/>
      <c r="MFK11" s="39"/>
      <c r="MFL11" s="39"/>
      <c r="MFM11" s="39"/>
      <c r="MFN11" s="39"/>
      <c r="MFO11" s="39"/>
      <c r="MFP11" s="39"/>
      <c r="MFQ11" s="39"/>
      <c r="MFR11" s="39"/>
      <c r="MFS11" s="39"/>
      <c r="MFT11" s="39"/>
      <c r="MFU11" s="39"/>
      <c r="MFV11" s="39"/>
      <c r="MFW11" s="39"/>
      <c r="MFX11" s="39"/>
      <c r="MFY11" s="39"/>
      <c r="MFZ11" s="39"/>
      <c r="MGA11" s="39"/>
      <c r="MGB11" s="39"/>
      <c r="MGC11" s="39"/>
      <c r="MGD11" s="39"/>
      <c r="MGE11" s="39"/>
      <c r="MGF11" s="39"/>
      <c r="MGG11" s="39"/>
      <c r="MGH11" s="39"/>
      <c r="MGI11" s="39"/>
      <c r="MGJ11" s="39"/>
      <c r="MGK11" s="39"/>
      <c r="MGL11" s="39"/>
      <c r="MGM11" s="39"/>
      <c r="MGN11" s="39"/>
      <c r="MGO11" s="39"/>
      <c r="MGP11" s="39"/>
      <c r="MGQ11" s="39"/>
      <c r="MGR11" s="39"/>
      <c r="MGS11" s="39"/>
      <c r="MGT11" s="39"/>
      <c r="MGU11" s="39"/>
      <c r="MGV11" s="39"/>
      <c r="MGW11" s="39"/>
      <c r="MGX11" s="39"/>
      <c r="MGY11" s="39"/>
      <c r="MGZ11" s="39"/>
      <c r="MHA11" s="39"/>
      <c r="MHB11" s="39"/>
      <c r="MHC11" s="39"/>
      <c r="MHD11" s="39"/>
      <c r="MHE11" s="39"/>
      <c r="MHF11" s="39"/>
      <c r="MHG11" s="39"/>
      <c r="MHH11" s="39"/>
      <c r="MHI11" s="39"/>
      <c r="MHJ11" s="39"/>
      <c r="MHK11" s="39"/>
      <c r="MHL11" s="39"/>
      <c r="MHM11" s="39"/>
      <c r="MHN11" s="39"/>
      <c r="MHO11" s="39"/>
      <c r="MHP11" s="39"/>
      <c r="MHQ11" s="39"/>
      <c r="MHR11" s="39"/>
      <c r="MHS11" s="39"/>
      <c r="MHT11" s="39"/>
      <c r="MHU11" s="39"/>
      <c r="MHV11" s="39"/>
      <c r="MHW11" s="39"/>
      <c r="MHX11" s="39"/>
      <c r="MHY11" s="39"/>
      <c r="MHZ11" s="39"/>
      <c r="MIA11" s="39"/>
      <c r="MIB11" s="39"/>
      <c r="MIC11" s="39"/>
      <c r="MID11" s="39"/>
      <c r="MIE11" s="39"/>
      <c r="MIF11" s="39"/>
      <c r="MIG11" s="39"/>
      <c r="MIH11" s="39"/>
      <c r="MII11" s="39"/>
      <c r="MIJ11" s="39"/>
      <c r="MIK11" s="39"/>
      <c r="MIL11" s="39"/>
      <c r="MIM11" s="39"/>
      <c r="MIN11" s="39"/>
      <c r="MIO11" s="39"/>
      <c r="MIP11" s="39"/>
      <c r="MIQ11" s="39"/>
      <c r="MIR11" s="39"/>
      <c r="MIS11" s="39"/>
      <c r="MIT11" s="39"/>
      <c r="MIU11" s="39"/>
      <c r="MIV11" s="39"/>
      <c r="MIW11" s="39"/>
      <c r="MIX11" s="39"/>
      <c r="MIY11" s="39"/>
      <c r="MIZ11" s="39"/>
      <c r="MJA11" s="39"/>
      <c r="MJB11" s="39"/>
      <c r="MJC11" s="39"/>
      <c r="MJD11" s="39"/>
      <c r="MJE11" s="39"/>
      <c r="MJF11" s="39"/>
      <c r="MJG11" s="39"/>
      <c r="MJH11" s="39"/>
      <c r="MJI11" s="39"/>
      <c r="MJJ11" s="39"/>
      <c r="MJK11" s="39"/>
      <c r="MJL11" s="39"/>
      <c r="MJM11" s="39"/>
      <c r="MJN11" s="39"/>
      <c r="MJO11" s="39"/>
      <c r="MJP11" s="39"/>
      <c r="MJQ11" s="39"/>
      <c r="MJR11" s="39"/>
      <c r="MJS11" s="39"/>
      <c r="MJT11" s="39"/>
      <c r="MJU11" s="39"/>
      <c r="MJV11" s="39"/>
      <c r="MJW11" s="39"/>
      <c r="MJX11" s="39"/>
      <c r="MJY11" s="39"/>
      <c r="MJZ11" s="39"/>
      <c r="MKA11" s="39"/>
      <c r="MKB11" s="39"/>
      <c r="MKC11" s="39"/>
      <c r="MKD11" s="39"/>
      <c r="MKE11" s="39"/>
      <c r="MKF11" s="39"/>
      <c r="MKG11" s="39"/>
      <c r="MKH11" s="39"/>
      <c r="MKI11" s="39"/>
      <c r="MKJ11" s="39"/>
      <c r="MKK11" s="39"/>
      <c r="MKL11" s="39"/>
      <c r="MKM11" s="39"/>
      <c r="MKN11" s="39"/>
      <c r="MKO11" s="39"/>
      <c r="MKP11" s="39"/>
      <c r="MKQ11" s="39"/>
      <c r="MKR11" s="39"/>
      <c r="MKS11" s="39"/>
      <c r="MKT11" s="39"/>
      <c r="MKU11" s="39"/>
      <c r="MKV11" s="39"/>
      <c r="MKW11" s="39"/>
      <c r="MKX11" s="39"/>
      <c r="MKY11" s="39"/>
      <c r="MKZ11" s="39"/>
      <c r="MLA11" s="39"/>
      <c r="MLB11" s="39"/>
      <c r="MLC11" s="39"/>
      <c r="MLD11" s="39"/>
      <c r="MLE11" s="39"/>
      <c r="MLF11" s="39"/>
      <c r="MLG11" s="39"/>
      <c r="MLH11" s="39"/>
      <c r="MLI11" s="39"/>
      <c r="MLJ11" s="39"/>
      <c r="MLK11" s="39"/>
      <c r="MLL11" s="39"/>
      <c r="MLM11" s="39"/>
      <c r="MLN11" s="39"/>
      <c r="MLO11" s="39"/>
      <c r="MLP11" s="39"/>
      <c r="MLQ11" s="39"/>
      <c r="MLR11" s="39"/>
      <c r="MLS11" s="39"/>
      <c r="MLT11" s="39"/>
      <c r="MLU11" s="39"/>
      <c r="MLV11" s="39"/>
      <c r="MLW11" s="39"/>
      <c r="MLX11" s="39"/>
      <c r="MLY11" s="39"/>
      <c r="MLZ11" s="39"/>
      <c r="MMA11" s="39"/>
      <c r="MMB11" s="39"/>
      <c r="MMC11" s="39"/>
      <c r="MMD11" s="39"/>
      <c r="MME11" s="39"/>
      <c r="MMF11" s="39"/>
      <c r="MMG11" s="39"/>
      <c r="MMH11" s="39"/>
      <c r="MMI11" s="39"/>
      <c r="MMJ11" s="39"/>
      <c r="MMK11" s="39"/>
      <c r="MML11" s="39"/>
      <c r="MMM11" s="39"/>
      <c r="MMN11" s="39"/>
      <c r="MMO11" s="39"/>
      <c r="MMP11" s="39"/>
      <c r="MMQ11" s="39"/>
      <c r="MMR11" s="39"/>
      <c r="MMS11" s="39"/>
      <c r="MMT11" s="39"/>
      <c r="MMU11" s="39"/>
      <c r="MMV11" s="39"/>
      <c r="MMW11" s="39"/>
      <c r="MMX11" s="39"/>
      <c r="MMY11" s="39"/>
      <c r="MMZ11" s="39"/>
      <c r="MNA11" s="39"/>
      <c r="MNB11" s="39"/>
      <c r="MNC11" s="39"/>
      <c r="MND11" s="39"/>
      <c r="MNE11" s="39"/>
      <c r="MNF11" s="39"/>
      <c r="MNG11" s="39"/>
      <c r="MNH11" s="39"/>
      <c r="MNI11" s="39"/>
      <c r="MNJ11" s="39"/>
      <c r="MNK11" s="39"/>
      <c r="MNL11" s="39"/>
      <c r="MNM11" s="39"/>
      <c r="MNN11" s="39"/>
      <c r="MNO11" s="39"/>
      <c r="MNP11" s="39"/>
      <c r="MNQ11" s="39"/>
      <c r="MNR11" s="39"/>
      <c r="MNS11" s="39"/>
      <c r="MNT11" s="39"/>
      <c r="MNU11" s="39"/>
      <c r="MNV11" s="39"/>
      <c r="MNW11" s="39"/>
      <c r="MNX11" s="39"/>
      <c r="MNY11" s="39"/>
      <c r="MNZ11" s="39"/>
      <c r="MOA11" s="39"/>
      <c r="MOB11" s="39"/>
      <c r="MOC11" s="39"/>
      <c r="MOD11" s="39"/>
      <c r="MOE11" s="39"/>
      <c r="MOF11" s="39"/>
      <c r="MOG11" s="39"/>
      <c r="MOH11" s="39"/>
      <c r="MOI11" s="39"/>
      <c r="MOJ11" s="39"/>
      <c r="MOK11" s="39"/>
      <c r="MOL11" s="39"/>
      <c r="MOM11" s="39"/>
      <c r="MON11" s="39"/>
      <c r="MOO11" s="39"/>
      <c r="MOP11" s="39"/>
      <c r="MOQ11" s="39"/>
      <c r="MOR11" s="39"/>
      <c r="MOS11" s="39"/>
      <c r="MOT11" s="39"/>
      <c r="MOU11" s="39"/>
      <c r="MOV11" s="39"/>
      <c r="MOW11" s="39"/>
      <c r="MOX11" s="39"/>
      <c r="MOY11" s="39"/>
      <c r="MOZ11" s="39"/>
      <c r="MPA11" s="39"/>
      <c r="MPB11" s="39"/>
      <c r="MPC11" s="39"/>
      <c r="MPD11" s="39"/>
      <c r="MPE11" s="39"/>
      <c r="MPF11" s="39"/>
      <c r="MPG11" s="39"/>
      <c r="MPH11" s="39"/>
      <c r="MPI11" s="39"/>
      <c r="MPJ11" s="39"/>
      <c r="MPK11" s="39"/>
      <c r="MPL11" s="39"/>
      <c r="MPM11" s="39"/>
      <c r="MPN11" s="39"/>
      <c r="MPO11" s="39"/>
      <c r="MPP11" s="39"/>
      <c r="MPQ11" s="39"/>
      <c r="MPR11" s="39"/>
      <c r="MPS11" s="39"/>
      <c r="MPT11" s="39"/>
      <c r="MPU11" s="39"/>
      <c r="MPV11" s="39"/>
      <c r="MPW11" s="39"/>
      <c r="MPX11" s="39"/>
      <c r="MPY11" s="39"/>
      <c r="MPZ11" s="39"/>
      <c r="MQA11" s="39"/>
      <c r="MQB11" s="39"/>
      <c r="MQC11" s="39"/>
      <c r="MQD11" s="39"/>
      <c r="MQE11" s="39"/>
      <c r="MQF11" s="39"/>
      <c r="MQG11" s="39"/>
      <c r="MQH11" s="39"/>
      <c r="MQI11" s="39"/>
      <c r="MQJ11" s="39"/>
      <c r="MQK11" s="39"/>
      <c r="MQL11" s="39"/>
      <c r="MQM11" s="39"/>
      <c r="MQN11" s="39"/>
      <c r="MQO11" s="39"/>
      <c r="MQP11" s="39"/>
      <c r="MQQ11" s="39"/>
      <c r="MQR11" s="39"/>
      <c r="MQS11" s="39"/>
      <c r="MQT11" s="39"/>
      <c r="MQU11" s="39"/>
      <c r="MQV11" s="39"/>
      <c r="MQW11" s="39"/>
      <c r="MQX11" s="39"/>
      <c r="MQY11" s="39"/>
      <c r="MQZ11" s="39"/>
      <c r="MRA11" s="39"/>
      <c r="MRB11" s="39"/>
      <c r="MRC11" s="39"/>
      <c r="MRD11" s="39"/>
      <c r="MRE11" s="39"/>
      <c r="MRF11" s="39"/>
      <c r="MRG11" s="39"/>
      <c r="MRH11" s="39"/>
      <c r="MRI11" s="39"/>
      <c r="MRJ11" s="39"/>
      <c r="MRK11" s="39"/>
      <c r="MRL11" s="39"/>
      <c r="MRM11" s="39"/>
      <c r="MRN11" s="39"/>
      <c r="MRO11" s="39"/>
      <c r="MRP11" s="39"/>
      <c r="MRQ11" s="39"/>
      <c r="MRR11" s="39"/>
      <c r="MRS11" s="39"/>
      <c r="MRT11" s="39"/>
      <c r="MRU11" s="39"/>
      <c r="MRV11" s="39"/>
      <c r="MRW11" s="39"/>
      <c r="MRX11" s="39"/>
      <c r="MRY11" s="39"/>
      <c r="MRZ11" s="39"/>
      <c r="MSA11" s="39"/>
      <c r="MSB11" s="39"/>
      <c r="MSC11" s="39"/>
      <c r="MSD11" s="39"/>
      <c r="MSE11" s="39"/>
      <c r="MSF11" s="39"/>
      <c r="MSG11" s="39"/>
      <c r="MSH11" s="39"/>
      <c r="MSI11" s="39"/>
      <c r="MSJ11" s="39"/>
      <c r="MSK11" s="39"/>
      <c r="MSL11" s="39"/>
      <c r="MSM11" s="39"/>
      <c r="MSN11" s="39"/>
      <c r="MSO11" s="39"/>
      <c r="MSP11" s="39"/>
      <c r="MSQ11" s="39"/>
      <c r="MSR11" s="39"/>
      <c r="MSS11" s="39"/>
      <c r="MST11" s="39"/>
      <c r="MSU11" s="39"/>
      <c r="MSV11" s="39"/>
      <c r="MSW11" s="39"/>
      <c r="MSX11" s="39"/>
      <c r="MSY11" s="39"/>
      <c r="MSZ11" s="39"/>
      <c r="MTA11" s="39"/>
      <c r="MTB11" s="39"/>
      <c r="MTC11" s="39"/>
      <c r="MTD11" s="39"/>
      <c r="MTE11" s="39"/>
      <c r="MTF11" s="39"/>
      <c r="MTG11" s="39"/>
      <c r="MTH11" s="39"/>
      <c r="MTI11" s="39"/>
      <c r="MTJ11" s="39"/>
      <c r="MTK11" s="39"/>
      <c r="MTL11" s="39"/>
      <c r="MTM11" s="39"/>
      <c r="MTN11" s="39"/>
      <c r="MTO11" s="39"/>
      <c r="MTP11" s="39"/>
      <c r="MTQ11" s="39"/>
      <c r="MTR11" s="39"/>
      <c r="MTS11" s="39"/>
      <c r="MTT11" s="39"/>
      <c r="MTU11" s="39"/>
      <c r="MTV11" s="39"/>
      <c r="MTW11" s="39"/>
      <c r="MTX11" s="39"/>
      <c r="MTY11" s="39"/>
      <c r="MTZ11" s="39"/>
      <c r="MUA11" s="39"/>
      <c r="MUB11" s="39"/>
      <c r="MUC11" s="39"/>
      <c r="MUD11" s="39"/>
      <c r="MUE11" s="39"/>
      <c r="MUF11" s="39"/>
      <c r="MUG11" s="39"/>
      <c r="MUH11" s="39"/>
      <c r="MUI11" s="39"/>
      <c r="MUJ11" s="39"/>
      <c r="MUK11" s="39"/>
      <c r="MUL11" s="39"/>
      <c r="MUM11" s="39"/>
      <c r="MUN11" s="39"/>
      <c r="MUO11" s="39"/>
      <c r="MUP11" s="39"/>
      <c r="MUQ11" s="39"/>
      <c r="MUR11" s="39"/>
      <c r="MUS11" s="39"/>
      <c r="MUT11" s="39"/>
      <c r="MUU11" s="39"/>
      <c r="MUV11" s="39"/>
      <c r="MUW11" s="39"/>
      <c r="MUX11" s="39"/>
      <c r="MUY11" s="39"/>
      <c r="MUZ11" s="39"/>
      <c r="MVA11" s="39"/>
      <c r="MVB11" s="39"/>
      <c r="MVC11" s="39"/>
      <c r="MVD11" s="39"/>
      <c r="MVE11" s="39"/>
      <c r="MVF11" s="39"/>
      <c r="MVG11" s="39"/>
      <c r="MVH11" s="39"/>
      <c r="MVI11" s="39"/>
      <c r="MVJ11" s="39"/>
      <c r="MVK11" s="39"/>
      <c r="MVL11" s="39"/>
      <c r="MVM11" s="39"/>
      <c r="MVN11" s="39"/>
      <c r="MVO11" s="39"/>
      <c r="MVP11" s="39"/>
      <c r="MVQ11" s="39"/>
      <c r="MVR11" s="39"/>
      <c r="MVS11" s="39"/>
      <c r="MVT11" s="39"/>
      <c r="MVU11" s="39"/>
      <c r="MVV11" s="39"/>
      <c r="MVW11" s="39"/>
      <c r="MVX11" s="39"/>
      <c r="MVY11" s="39"/>
      <c r="MVZ11" s="39"/>
      <c r="MWA11" s="39"/>
      <c r="MWB11" s="39"/>
      <c r="MWC11" s="39"/>
      <c r="MWD11" s="39"/>
      <c r="MWE11" s="39"/>
      <c r="MWF11" s="39"/>
      <c r="MWG11" s="39"/>
      <c r="MWH11" s="39"/>
      <c r="MWI11" s="39"/>
      <c r="MWJ11" s="39"/>
      <c r="MWK11" s="39"/>
      <c r="MWL11" s="39"/>
      <c r="MWM11" s="39"/>
      <c r="MWN11" s="39"/>
      <c r="MWO11" s="39"/>
      <c r="MWP11" s="39"/>
      <c r="MWQ11" s="39"/>
      <c r="MWR11" s="39"/>
      <c r="MWS11" s="39"/>
      <c r="MWT11" s="39"/>
      <c r="MWU11" s="39"/>
      <c r="MWV11" s="39"/>
      <c r="MWW11" s="39"/>
      <c r="MWX11" s="39"/>
      <c r="MWY11" s="39"/>
      <c r="MWZ11" s="39"/>
      <c r="MXA11" s="39"/>
      <c r="MXB11" s="39"/>
      <c r="MXC11" s="39"/>
      <c r="MXD11" s="39"/>
      <c r="MXE11" s="39"/>
      <c r="MXF11" s="39"/>
      <c r="MXG11" s="39"/>
      <c r="MXH11" s="39"/>
      <c r="MXI11" s="39"/>
      <c r="MXJ11" s="39"/>
      <c r="MXK11" s="39"/>
      <c r="MXL11" s="39"/>
      <c r="MXM11" s="39"/>
      <c r="MXN11" s="39"/>
      <c r="MXO11" s="39"/>
      <c r="MXP11" s="39"/>
      <c r="MXQ11" s="39"/>
      <c r="MXR11" s="39"/>
      <c r="MXS11" s="39"/>
      <c r="MXT11" s="39"/>
      <c r="MXU11" s="39"/>
      <c r="MXV11" s="39"/>
      <c r="MXW11" s="39"/>
      <c r="MXX11" s="39"/>
      <c r="MXY11" s="39"/>
      <c r="MXZ11" s="39"/>
      <c r="MYA11" s="39"/>
      <c r="MYB11" s="39"/>
      <c r="MYC11" s="39"/>
      <c r="MYD11" s="39"/>
      <c r="MYE11" s="39"/>
      <c r="MYF11" s="39"/>
      <c r="MYG11" s="39"/>
      <c r="MYH11" s="39"/>
      <c r="MYI11" s="39"/>
      <c r="MYJ11" s="39"/>
      <c r="MYK11" s="39"/>
      <c r="MYL11" s="39"/>
      <c r="MYM11" s="39"/>
      <c r="MYN11" s="39"/>
      <c r="MYO11" s="39"/>
      <c r="MYP11" s="39"/>
      <c r="MYQ11" s="39"/>
      <c r="MYR11" s="39"/>
      <c r="MYS11" s="39"/>
      <c r="MYT11" s="39"/>
      <c r="MYU11" s="39"/>
      <c r="MYV11" s="39"/>
      <c r="MYW11" s="39"/>
      <c r="MYX11" s="39"/>
      <c r="MYY11" s="39"/>
      <c r="MYZ11" s="39"/>
      <c r="MZA11" s="39"/>
      <c r="MZB11" s="39"/>
      <c r="MZC11" s="39"/>
      <c r="MZD11" s="39"/>
      <c r="MZE11" s="39"/>
      <c r="MZF11" s="39"/>
      <c r="MZG11" s="39"/>
      <c r="MZH11" s="39"/>
      <c r="MZI11" s="39"/>
      <c r="MZJ11" s="39"/>
      <c r="MZK11" s="39"/>
      <c r="MZL11" s="39"/>
      <c r="MZM11" s="39"/>
      <c r="MZN11" s="39"/>
      <c r="MZO11" s="39"/>
      <c r="MZP11" s="39"/>
      <c r="MZQ11" s="39"/>
      <c r="MZR11" s="39"/>
      <c r="MZS11" s="39"/>
      <c r="MZT11" s="39"/>
      <c r="MZU11" s="39"/>
      <c r="MZV11" s="39"/>
      <c r="MZW11" s="39"/>
      <c r="MZX11" s="39"/>
      <c r="MZY11" s="39"/>
      <c r="MZZ11" s="39"/>
      <c r="NAA11" s="39"/>
      <c r="NAB11" s="39"/>
      <c r="NAC11" s="39"/>
      <c r="NAD11" s="39"/>
      <c r="NAE11" s="39"/>
      <c r="NAF11" s="39"/>
      <c r="NAG11" s="39"/>
      <c r="NAH11" s="39"/>
      <c r="NAI11" s="39"/>
      <c r="NAJ11" s="39"/>
      <c r="NAK11" s="39"/>
      <c r="NAL11" s="39"/>
      <c r="NAM11" s="39"/>
      <c r="NAN11" s="39"/>
      <c r="NAO11" s="39"/>
      <c r="NAP11" s="39"/>
      <c r="NAQ11" s="39"/>
      <c r="NAR11" s="39"/>
      <c r="NAS11" s="39"/>
      <c r="NAT11" s="39"/>
      <c r="NAU11" s="39"/>
      <c r="NAV11" s="39"/>
      <c r="NAW11" s="39"/>
      <c r="NAX11" s="39"/>
      <c r="NAY11" s="39"/>
      <c r="NAZ11" s="39"/>
      <c r="NBA11" s="39"/>
      <c r="NBB11" s="39"/>
      <c r="NBC11" s="39"/>
      <c r="NBD11" s="39"/>
      <c r="NBE11" s="39"/>
      <c r="NBF11" s="39"/>
      <c r="NBG11" s="39"/>
      <c r="NBH11" s="39"/>
      <c r="NBI11" s="39"/>
      <c r="NBJ11" s="39"/>
      <c r="NBK11" s="39"/>
      <c r="NBL11" s="39"/>
      <c r="NBM11" s="39"/>
      <c r="NBN11" s="39"/>
      <c r="NBO11" s="39"/>
      <c r="NBP11" s="39"/>
      <c r="NBQ11" s="39"/>
      <c r="NBR11" s="39"/>
      <c r="NBS11" s="39"/>
      <c r="NBT11" s="39"/>
      <c r="NBU11" s="39"/>
      <c r="NBV11" s="39"/>
      <c r="NBW11" s="39"/>
      <c r="NBX11" s="39"/>
      <c r="NBY11" s="39"/>
      <c r="NBZ11" s="39"/>
      <c r="NCA11" s="39"/>
      <c r="NCB11" s="39"/>
      <c r="NCC11" s="39"/>
      <c r="NCD11" s="39"/>
      <c r="NCE11" s="39"/>
      <c r="NCF11" s="39"/>
      <c r="NCG11" s="39"/>
      <c r="NCH11" s="39"/>
      <c r="NCI11" s="39"/>
      <c r="NCJ11" s="39"/>
      <c r="NCK11" s="39"/>
      <c r="NCL11" s="39"/>
      <c r="NCM11" s="39"/>
      <c r="NCN11" s="39"/>
      <c r="NCO11" s="39"/>
      <c r="NCP11" s="39"/>
      <c r="NCQ11" s="39"/>
      <c r="NCR11" s="39"/>
      <c r="NCS11" s="39"/>
      <c r="NCT11" s="39"/>
      <c r="NCU11" s="39"/>
      <c r="NCV11" s="39"/>
      <c r="NCW11" s="39"/>
      <c r="NCX11" s="39"/>
      <c r="NCY11" s="39"/>
      <c r="NCZ11" s="39"/>
      <c r="NDA11" s="39"/>
      <c r="NDB11" s="39"/>
      <c r="NDC11" s="39"/>
      <c r="NDD11" s="39"/>
      <c r="NDE11" s="39"/>
      <c r="NDF11" s="39"/>
      <c r="NDG11" s="39"/>
      <c r="NDH11" s="39"/>
      <c r="NDI11" s="39"/>
      <c r="NDJ11" s="39"/>
      <c r="NDK11" s="39"/>
      <c r="NDL11" s="39"/>
      <c r="NDM11" s="39"/>
      <c r="NDN11" s="39"/>
      <c r="NDO11" s="39"/>
      <c r="NDP11" s="39"/>
      <c r="NDQ11" s="39"/>
      <c r="NDR11" s="39"/>
      <c r="NDS11" s="39"/>
      <c r="NDT11" s="39"/>
      <c r="NDU11" s="39"/>
      <c r="NDV11" s="39"/>
      <c r="NDW11" s="39"/>
      <c r="NDX11" s="39"/>
      <c r="NDY11" s="39"/>
      <c r="NDZ11" s="39"/>
      <c r="NEA11" s="39"/>
      <c r="NEB11" s="39"/>
      <c r="NEC11" s="39"/>
      <c r="NED11" s="39"/>
      <c r="NEE11" s="39"/>
      <c r="NEF11" s="39"/>
      <c r="NEG11" s="39"/>
      <c r="NEH11" s="39"/>
      <c r="NEI11" s="39"/>
      <c r="NEJ11" s="39"/>
      <c r="NEK11" s="39"/>
      <c r="NEL11" s="39"/>
      <c r="NEM11" s="39"/>
      <c r="NEN11" s="39"/>
      <c r="NEO11" s="39"/>
      <c r="NEP11" s="39"/>
      <c r="NEQ11" s="39"/>
      <c r="NER11" s="39"/>
      <c r="NES11" s="39"/>
      <c r="NET11" s="39"/>
      <c r="NEU11" s="39"/>
      <c r="NEV11" s="39"/>
      <c r="NEW11" s="39"/>
      <c r="NEX11" s="39"/>
      <c r="NEY11" s="39"/>
      <c r="NEZ11" s="39"/>
      <c r="NFA11" s="39"/>
      <c r="NFB11" s="39"/>
      <c r="NFC11" s="39"/>
      <c r="NFD11" s="39"/>
      <c r="NFE11" s="39"/>
      <c r="NFF11" s="39"/>
      <c r="NFG11" s="39"/>
      <c r="NFH11" s="39"/>
      <c r="NFI11" s="39"/>
      <c r="NFJ11" s="39"/>
      <c r="NFK11" s="39"/>
      <c r="NFL11" s="39"/>
      <c r="NFM11" s="39"/>
      <c r="NFN11" s="39"/>
      <c r="NFO11" s="39"/>
      <c r="NFP11" s="39"/>
      <c r="NFQ11" s="39"/>
      <c r="NFR11" s="39"/>
      <c r="NFS11" s="39"/>
      <c r="NFT11" s="39"/>
      <c r="NFU11" s="39"/>
      <c r="NFV11" s="39"/>
      <c r="NFW11" s="39"/>
      <c r="NFX11" s="39"/>
      <c r="NFY11" s="39"/>
      <c r="NFZ11" s="39"/>
      <c r="NGA11" s="39"/>
      <c r="NGB11" s="39"/>
      <c r="NGC11" s="39"/>
      <c r="NGD11" s="39"/>
      <c r="NGE11" s="39"/>
      <c r="NGF11" s="39"/>
      <c r="NGG11" s="39"/>
      <c r="NGH11" s="39"/>
      <c r="NGI11" s="39"/>
      <c r="NGJ11" s="39"/>
      <c r="NGK11" s="39"/>
      <c r="NGL11" s="39"/>
      <c r="NGM11" s="39"/>
      <c r="NGN11" s="39"/>
      <c r="NGO11" s="39"/>
      <c r="NGP11" s="39"/>
      <c r="NGQ11" s="39"/>
      <c r="NGR11" s="39"/>
      <c r="NGS11" s="39"/>
      <c r="NGT11" s="39"/>
      <c r="NGU11" s="39"/>
      <c r="NGV11" s="39"/>
      <c r="NGW11" s="39"/>
      <c r="NGX11" s="39"/>
      <c r="NGY11" s="39"/>
      <c r="NGZ11" s="39"/>
      <c r="NHA11" s="39"/>
      <c r="NHB11" s="39"/>
      <c r="NHC11" s="39"/>
      <c r="NHD11" s="39"/>
      <c r="NHE11" s="39"/>
      <c r="NHF11" s="39"/>
      <c r="NHG11" s="39"/>
      <c r="NHH11" s="39"/>
      <c r="NHI11" s="39"/>
      <c r="NHJ11" s="39"/>
      <c r="NHK11" s="39"/>
      <c r="NHL11" s="39"/>
      <c r="NHM11" s="39"/>
      <c r="NHN11" s="39"/>
      <c r="NHO11" s="39"/>
      <c r="NHP11" s="39"/>
      <c r="NHQ11" s="39"/>
      <c r="NHR11" s="39"/>
      <c r="NHS11" s="39"/>
      <c r="NHT11" s="39"/>
      <c r="NHU11" s="39"/>
      <c r="NHV11" s="39"/>
      <c r="NHW11" s="39"/>
      <c r="NHX11" s="39"/>
      <c r="NHY11" s="39"/>
      <c r="NHZ11" s="39"/>
      <c r="NIA11" s="39"/>
      <c r="NIB11" s="39"/>
      <c r="NIC11" s="39"/>
      <c r="NID11" s="39"/>
      <c r="NIE11" s="39"/>
      <c r="NIF11" s="39"/>
      <c r="NIG11" s="39"/>
      <c r="NIH11" s="39"/>
      <c r="NII11" s="39"/>
      <c r="NIJ11" s="39"/>
      <c r="NIK11" s="39"/>
      <c r="NIL11" s="39"/>
      <c r="NIM11" s="39"/>
      <c r="NIN11" s="39"/>
      <c r="NIO11" s="39"/>
      <c r="NIP11" s="39"/>
      <c r="NIQ11" s="39"/>
      <c r="NIR11" s="39"/>
      <c r="NIS11" s="39"/>
      <c r="NIT11" s="39"/>
      <c r="NIU11" s="39"/>
      <c r="NIV11" s="39"/>
      <c r="NIW11" s="39"/>
      <c r="NIX11" s="39"/>
      <c r="NIY11" s="39"/>
      <c r="NIZ11" s="39"/>
      <c r="NJA11" s="39"/>
      <c r="NJB11" s="39"/>
      <c r="NJC11" s="39"/>
      <c r="NJD11" s="39"/>
      <c r="NJE11" s="39"/>
      <c r="NJF11" s="39"/>
      <c r="NJG11" s="39"/>
      <c r="NJH11" s="39"/>
      <c r="NJI11" s="39"/>
      <c r="NJJ11" s="39"/>
      <c r="NJK11" s="39"/>
      <c r="NJL11" s="39"/>
      <c r="NJM11" s="39"/>
      <c r="NJN11" s="39"/>
      <c r="NJO11" s="39"/>
      <c r="NJP11" s="39"/>
      <c r="NJQ11" s="39"/>
      <c r="NJR11" s="39"/>
      <c r="NJS11" s="39"/>
      <c r="NJT11" s="39"/>
      <c r="NJU11" s="39"/>
      <c r="NJV11" s="39"/>
      <c r="NJW11" s="39"/>
      <c r="NJX11" s="39"/>
      <c r="NJY11" s="39"/>
      <c r="NJZ11" s="39"/>
      <c r="NKA11" s="39"/>
      <c r="NKB11" s="39"/>
      <c r="NKC11" s="39"/>
      <c r="NKD11" s="39"/>
      <c r="NKE11" s="39"/>
      <c r="NKF11" s="39"/>
      <c r="NKG11" s="39"/>
      <c r="NKH11" s="39"/>
      <c r="NKI11" s="39"/>
      <c r="NKJ11" s="39"/>
      <c r="NKK11" s="39"/>
      <c r="NKL11" s="39"/>
      <c r="NKM11" s="39"/>
      <c r="NKN11" s="39"/>
      <c r="NKO11" s="39"/>
      <c r="NKP11" s="39"/>
      <c r="NKQ11" s="39"/>
      <c r="NKR11" s="39"/>
      <c r="NKS11" s="39"/>
      <c r="NKT11" s="39"/>
      <c r="NKU11" s="39"/>
      <c r="NKV11" s="39"/>
      <c r="NKW11" s="39"/>
      <c r="NKX11" s="39"/>
      <c r="NKY11" s="39"/>
      <c r="NKZ11" s="39"/>
      <c r="NLA11" s="39"/>
      <c r="NLB11" s="39"/>
      <c r="NLC11" s="39"/>
      <c r="NLD11" s="39"/>
      <c r="NLE11" s="39"/>
      <c r="NLF11" s="39"/>
      <c r="NLG11" s="39"/>
      <c r="NLH11" s="39"/>
      <c r="NLI11" s="39"/>
      <c r="NLJ11" s="39"/>
      <c r="NLK11" s="39"/>
      <c r="NLL11" s="39"/>
      <c r="NLM11" s="39"/>
      <c r="NLN11" s="39"/>
      <c r="NLO11" s="39"/>
      <c r="NLP11" s="39"/>
      <c r="NLQ11" s="39"/>
      <c r="NLR11" s="39"/>
      <c r="NLS11" s="39"/>
      <c r="NLT11" s="39"/>
      <c r="NLU11" s="39"/>
      <c r="NLV11" s="39"/>
      <c r="NLW11" s="39"/>
      <c r="NLX11" s="39"/>
      <c r="NLY11" s="39"/>
      <c r="NLZ11" s="39"/>
      <c r="NMA11" s="39"/>
      <c r="NMB11" s="39"/>
      <c r="NMC11" s="39"/>
      <c r="NMD11" s="39"/>
      <c r="NME11" s="39"/>
      <c r="NMF11" s="39"/>
      <c r="NMG11" s="39"/>
      <c r="NMH11" s="39"/>
      <c r="NMI11" s="39"/>
      <c r="NMJ11" s="39"/>
      <c r="NMK11" s="39"/>
      <c r="NML11" s="39"/>
      <c r="NMM11" s="39"/>
      <c r="NMN11" s="39"/>
      <c r="NMO11" s="39"/>
      <c r="NMP11" s="39"/>
      <c r="NMQ11" s="39"/>
      <c r="NMR11" s="39"/>
      <c r="NMS11" s="39"/>
      <c r="NMT11" s="39"/>
      <c r="NMU11" s="39"/>
      <c r="NMV11" s="39"/>
      <c r="NMW11" s="39"/>
      <c r="NMX11" s="39"/>
      <c r="NMY11" s="39"/>
      <c r="NMZ11" s="39"/>
      <c r="NNA11" s="39"/>
      <c r="NNB11" s="39"/>
      <c r="NNC11" s="39"/>
      <c r="NND11" s="39"/>
      <c r="NNE11" s="39"/>
      <c r="NNF11" s="39"/>
      <c r="NNG11" s="39"/>
      <c r="NNH11" s="39"/>
      <c r="NNI11" s="39"/>
      <c r="NNJ11" s="39"/>
      <c r="NNK11" s="39"/>
      <c r="NNL11" s="39"/>
      <c r="NNM11" s="39"/>
      <c r="NNN11" s="39"/>
      <c r="NNO11" s="39"/>
      <c r="NNP11" s="39"/>
      <c r="NNQ11" s="39"/>
      <c r="NNR11" s="39"/>
      <c r="NNS11" s="39"/>
      <c r="NNT11" s="39"/>
      <c r="NNU11" s="39"/>
      <c r="NNV11" s="39"/>
      <c r="NNW11" s="39"/>
      <c r="NNX11" s="39"/>
      <c r="NNY11" s="39"/>
      <c r="NNZ11" s="39"/>
      <c r="NOA11" s="39"/>
      <c r="NOB11" s="39"/>
      <c r="NOC11" s="39"/>
      <c r="NOD11" s="39"/>
      <c r="NOE11" s="39"/>
      <c r="NOF11" s="39"/>
      <c r="NOG11" s="39"/>
      <c r="NOH11" s="39"/>
      <c r="NOI11" s="39"/>
      <c r="NOJ11" s="39"/>
      <c r="NOK11" s="39"/>
      <c r="NOL11" s="39"/>
      <c r="NOM11" s="39"/>
      <c r="NON11" s="39"/>
      <c r="NOO11" s="39"/>
      <c r="NOP11" s="39"/>
      <c r="NOQ11" s="39"/>
      <c r="NOR11" s="39"/>
      <c r="NOS11" s="39"/>
      <c r="NOT11" s="39"/>
      <c r="NOU11" s="39"/>
      <c r="NOV11" s="39"/>
      <c r="NOW11" s="39"/>
      <c r="NOX11" s="39"/>
      <c r="NOY11" s="39"/>
      <c r="NOZ11" s="39"/>
      <c r="NPA11" s="39"/>
      <c r="NPB11" s="39"/>
      <c r="NPC11" s="39"/>
      <c r="NPD11" s="39"/>
      <c r="NPE11" s="39"/>
      <c r="NPF11" s="39"/>
      <c r="NPG11" s="39"/>
      <c r="NPH11" s="39"/>
      <c r="NPI11" s="39"/>
      <c r="NPJ11" s="39"/>
      <c r="NPK11" s="39"/>
      <c r="NPL11" s="39"/>
      <c r="NPM11" s="39"/>
      <c r="NPN11" s="39"/>
      <c r="NPO11" s="39"/>
      <c r="NPP11" s="39"/>
      <c r="NPQ11" s="39"/>
      <c r="NPR11" s="39"/>
      <c r="NPS11" s="39"/>
      <c r="NPT11" s="39"/>
      <c r="NPU11" s="39"/>
      <c r="NPV11" s="39"/>
      <c r="NPW11" s="39"/>
      <c r="NPX11" s="39"/>
      <c r="NPY11" s="39"/>
      <c r="NPZ11" s="39"/>
      <c r="NQA11" s="39"/>
      <c r="NQB11" s="39"/>
      <c r="NQC11" s="39"/>
      <c r="NQD11" s="39"/>
      <c r="NQE11" s="39"/>
      <c r="NQF11" s="39"/>
      <c r="NQG11" s="39"/>
      <c r="NQH11" s="39"/>
      <c r="NQI11" s="39"/>
      <c r="NQJ11" s="39"/>
      <c r="NQK11" s="39"/>
      <c r="NQL11" s="39"/>
      <c r="NQM11" s="39"/>
      <c r="NQN11" s="39"/>
      <c r="NQO11" s="39"/>
      <c r="NQP11" s="39"/>
      <c r="NQQ11" s="39"/>
      <c r="NQR11" s="39"/>
      <c r="NQS11" s="39"/>
      <c r="NQT11" s="39"/>
      <c r="NQU11" s="39"/>
      <c r="NQV11" s="39"/>
      <c r="NQW11" s="39"/>
      <c r="NQX11" s="39"/>
      <c r="NQY11" s="39"/>
      <c r="NQZ11" s="39"/>
      <c r="NRA11" s="39"/>
      <c r="NRB11" s="39"/>
      <c r="NRC11" s="39"/>
      <c r="NRD11" s="39"/>
      <c r="NRE11" s="39"/>
      <c r="NRF11" s="39"/>
      <c r="NRG11" s="39"/>
      <c r="NRH11" s="39"/>
      <c r="NRI11" s="39"/>
      <c r="NRJ11" s="39"/>
      <c r="NRK11" s="39"/>
      <c r="NRL11" s="39"/>
      <c r="NRM11" s="39"/>
      <c r="NRN11" s="39"/>
      <c r="NRO11" s="39"/>
      <c r="NRP11" s="39"/>
      <c r="NRQ11" s="39"/>
      <c r="NRR11" s="39"/>
      <c r="NRS11" s="39"/>
      <c r="NRT11" s="39"/>
      <c r="NRU11" s="39"/>
      <c r="NRV11" s="39"/>
      <c r="NRW11" s="39"/>
      <c r="NRX11" s="39"/>
      <c r="NRY11" s="39"/>
      <c r="NRZ11" s="39"/>
      <c r="NSA11" s="39"/>
      <c r="NSB11" s="39"/>
      <c r="NSC11" s="39"/>
      <c r="NSD11" s="39"/>
      <c r="NSE11" s="39"/>
      <c r="NSF11" s="39"/>
      <c r="NSG11" s="39"/>
      <c r="NSH11" s="39"/>
      <c r="NSI11" s="39"/>
      <c r="NSJ11" s="39"/>
      <c r="NSK11" s="39"/>
      <c r="NSL11" s="39"/>
      <c r="NSM11" s="39"/>
      <c r="NSN11" s="39"/>
      <c r="NSO11" s="39"/>
      <c r="NSP11" s="39"/>
      <c r="NSQ11" s="39"/>
      <c r="NSR11" s="39"/>
      <c r="NSS11" s="39"/>
      <c r="NST11" s="39"/>
      <c r="NSU11" s="39"/>
      <c r="NSV11" s="39"/>
      <c r="NSW11" s="39"/>
      <c r="NSX11" s="39"/>
      <c r="NSY11" s="39"/>
      <c r="NSZ11" s="39"/>
      <c r="NTA11" s="39"/>
      <c r="NTB11" s="39"/>
      <c r="NTC11" s="39"/>
      <c r="NTD11" s="39"/>
      <c r="NTE11" s="39"/>
      <c r="NTF11" s="39"/>
      <c r="NTG11" s="39"/>
      <c r="NTH11" s="39"/>
      <c r="NTI11" s="39"/>
      <c r="NTJ11" s="39"/>
      <c r="NTK11" s="39"/>
      <c r="NTL11" s="39"/>
      <c r="NTM11" s="39"/>
      <c r="NTN11" s="39"/>
      <c r="NTO11" s="39"/>
      <c r="NTP11" s="39"/>
      <c r="NTQ11" s="39"/>
      <c r="NTR11" s="39"/>
      <c r="NTS11" s="39"/>
      <c r="NTT11" s="39"/>
      <c r="NTU11" s="39"/>
      <c r="NTV11" s="39"/>
      <c r="NTW11" s="39"/>
      <c r="NTX11" s="39"/>
      <c r="NTY11" s="39"/>
      <c r="NTZ11" s="39"/>
      <c r="NUA11" s="39"/>
      <c r="NUB11" s="39"/>
      <c r="NUC11" s="39"/>
      <c r="NUD11" s="39"/>
      <c r="NUE11" s="39"/>
      <c r="NUF11" s="39"/>
      <c r="NUG11" s="39"/>
      <c r="NUH11" s="39"/>
      <c r="NUI11" s="39"/>
      <c r="NUJ11" s="39"/>
      <c r="NUK11" s="39"/>
      <c r="NUL11" s="39"/>
      <c r="NUM11" s="39"/>
      <c r="NUN11" s="39"/>
      <c r="NUO11" s="39"/>
      <c r="NUP11" s="39"/>
      <c r="NUQ11" s="39"/>
      <c r="NUR11" s="39"/>
      <c r="NUS11" s="39"/>
      <c r="NUT11" s="39"/>
      <c r="NUU11" s="39"/>
      <c r="NUV11" s="39"/>
      <c r="NUW11" s="39"/>
      <c r="NUX11" s="39"/>
      <c r="NUY11" s="39"/>
      <c r="NUZ11" s="39"/>
      <c r="NVA11" s="39"/>
      <c r="NVB11" s="39"/>
      <c r="NVC11" s="39"/>
      <c r="NVD11" s="39"/>
      <c r="NVE11" s="39"/>
      <c r="NVF11" s="39"/>
      <c r="NVG11" s="39"/>
      <c r="NVH11" s="39"/>
      <c r="NVI11" s="39"/>
      <c r="NVJ11" s="39"/>
      <c r="NVK11" s="39"/>
      <c r="NVL11" s="39"/>
      <c r="NVM11" s="39"/>
      <c r="NVN11" s="39"/>
      <c r="NVO11" s="39"/>
      <c r="NVP11" s="39"/>
      <c r="NVQ11" s="39"/>
      <c r="NVR11" s="39"/>
      <c r="NVS11" s="39"/>
      <c r="NVT11" s="39"/>
      <c r="NVU11" s="39"/>
      <c r="NVV11" s="39"/>
      <c r="NVW11" s="39"/>
      <c r="NVX11" s="39"/>
      <c r="NVY11" s="39"/>
      <c r="NVZ11" s="39"/>
      <c r="NWA11" s="39"/>
      <c r="NWB11" s="39"/>
      <c r="NWC11" s="39"/>
      <c r="NWD11" s="39"/>
      <c r="NWE11" s="39"/>
      <c r="NWF11" s="39"/>
      <c r="NWG11" s="39"/>
      <c r="NWH11" s="39"/>
      <c r="NWI11" s="39"/>
      <c r="NWJ11" s="39"/>
      <c r="NWK11" s="39"/>
      <c r="NWL11" s="39"/>
      <c r="NWM11" s="39"/>
      <c r="NWN11" s="39"/>
      <c r="NWO11" s="39"/>
      <c r="NWP11" s="39"/>
      <c r="NWQ11" s="39"/>
      <c r="NWR11" s="39"/>
      <c r="NWS11" s="39"/>
      <c r="NWT11" s="39"/>
      <c r="NWU11" s="39"/>
      <c r="NWV11" s="39"/>
      <c r="NWW11" s="39"/>
      <c r="NWX11" s="39"/>
      <c r="NWY11" s="39"/>
      <c r="NWZ11" s="39"/>
      <c r="NXA11" s="39"/>
      <c r="NXB11" s="39"/>
      <c r="NXC11" s="39"/>
      <c r="NXD11" s="39"/>
      <c r="NXE11" s="39"/>
      <c r="NXF11" s="39"/>
      <c r="NXG11" s="39"/>
      <c r="NXH11" s="39"/>
      <c r="NXI11" s="39"/>
      <c r="NXJ11" s="39"/>
      <c r="NXK11" s="39"/>
      <c r="NXL11" s="39"/>
      <c r="NXM11" s="39"/>
      <c r="NXN11" s="39"/>
      <c r="NXO11" s="39"/>
      <c r="NXP11" s="39"/>
      <c r="NXQ11" s="39"/>
      <c r="NXR11" s="39"/>
      <c r="NXS11" s="39"/>
      <c r="NXT11" s="39"/>
      <c r="NXU11" s="39"/>
      <c r="NXV11" s="39"/>
      <c r="NXW11" s="39"/>
      <c r="NXX11" s="39"/>
      <c r="NXY11" s="39"/>
      <c r="NXZ11" s="39"/>
      <c r="NYA11" s="39"/>
      <c r="NYB11" s="39"/>
      <c r="NYC11" s="39"/>
      <c r="NYD11" s="39"/>
      <c r="NYE11" s="39"/>
      <c r="NYF11" s="39"/>
      <c r="NYG11" s="39"/>
      <c r="NYH11" s="39"/>
      <c r="NYI11" s="39"/>
      <c r="NYJ11" s="39"/>
      <c r="NYK11" s="39"/>
      <c r="NYL11" s="39"/>
      <c r="NYM11" s="39"/>
      <c r="NYN11" s="39"/>
      <c r="NYO11" s="39"/>
      <c r="NYP11" s="39"/>
      <c r="NYQ11" s="39"/>
      <c r="NYR11" s="39"/>
      <c r="NYS11" s="39"/>
      <c r="NYT11" s="39"/>
      <c r="NYU11" s="39"/>
      <c r="NYV11" s="39"/>
      <c r="NYW11" s="39"/>
      <c r="NYX11" s="39"/>
      <c r="NYY11" s="39"/>
      <c r="NYZ11" s="39"/>
      <c r="NZA11" s="39"/>
      <c r="NZB11" s="39"/>
      <c r="NZC11" s="39"/>
      <c r="NZD11" s="39"/>
      <c r="NZE11" s="39"/>
      <c r="NZF11" s="39"/>
      <c r="NZG11" s="39"/>
      <c r="NZH11" s="39"/>
      <c r="NZI11" s="39"/>
      <c r="NZJ11" s="39"/>
      <c r="NZK11" s="39"/>
      <c r="NZL11" s="39"/>
      <c r="NZM11" s="39"/>
      <c r="NZN11" s="39"/>
      <c r="NZO11" s="39"/>
      <c r="NZP11" s="39"/>
      <c r="NZQ11" s="39"/>
      <c r="NZR11" s="39"/>
      <c r="NZS11" s="39"/>
      <c r="NZT11" s="39"/>
      <c r="NZU11" s="39"/>
      <c r="NZV11" s="39"/>
      <c r="NZW11" s="39"/>
      <c r="NZX11" s="39"/>
      <c r="NZY11" s="39"/>
      <c r="NZZ11" s="39"/>
      <c r="OAA11" s="39"/>
      <c r="OAB11" s="39"/>
      <c r="OAC11" s="39"/>
      <c r="OAD11" s="39"/>
      <c r="OAE11" s="39"/>
      <c r="OAF11" s="39"/>
      <c r="OAG11" s="39"/>
      <c r="OAH11" s="39"/>
      <c r="OAI11" s="39"/>
      <c r="OAJ11" s="39"/>
      <c r="OAK11" s="39"/>
      <c r="OAL11" s="39"/>
      <c r="OAM11" s="39"/>
      <c r="OAN11" s="39"/>
      <c r="OAO11" s="39"/>
      <c r="OAP11" s="39"/>
      <c r="OAQ11" s="39"/>
      <c r="OAR11" s="39"/>
      <c r="OAS11" s="39"/>
      <c r="OAT11" s="39"/>
      <c r="OAU11" s="39"/>
      <c r="OAV11" s="39"/>
      <c r="OAW11" s="39"/>
      <c r="OAX11" s="39"/>
      <c r="OAY11" s="39"/>
      <c r="OAZ11" s="39"/>
      <c r="OBA11" s="39"/>
      <c r="OBB11" s="39"/>
      <c r="OBC11" s="39"/>
      <c r="OBD11" s="39"/>
      <c r="OBE11" s="39"/>
      <c r="OBF11" s="39"/>
      <c r="OBG11" s="39"/>
      <c r="OBH11" s="39"/>
      <c r="OBI11" s="39"/>
      <c r="OBJ11" s="39"/>
      <c r="OBK11" s="39"/>
      <c r="OBL11" s="39"/>
      <c r="OBM11" s="39"/>
      <c r="OBN11" s="39"/>
      <c r="OBO11" s="39"/>
      <c r="OBP11" s="39"/>
      <c r="OBQ11" s="39"/>
      <c r="OBR11" s="39"/>
      <c r="OBS11" s="39"/>
      <c r="OBT11" s="39"/>
      <c r="OBU11" s="39"/>
      <c r="OBV11" s="39"/>
      <c r="OBW11" s="39"/>
      <c r="OBX11" s="39"/>
      <c r="OBY11" s="39"/>
      <c r="OBZ11" s="39"/>
      <c r="OCA11" s="39"/>
      <c r="OCB11" s="39"/>
      <c r="OCC11" s="39"/>
      <c r="OCD11" s="39"/>
      <c r="OCE11" s="39"/>
      <c r="OCF11" s="39"/>
      <c r="OCG11" s="39"/>
      <c r="OCH11" s="39"/>
      <c r="OCI11" s="39"/>
      <c r="OCJ11" s="39"/>
      <c r="OCK11" s="39"/>
      <c r="OCL11" s="39"/>
      <c r="OCM11" s="39"/>
      <c r="OCN11" s="39"/>
      <c r="OCO11" s="39"/>
      <c r="OCP11" s="39"/>
      <c r="OCQ11" s="39"/>
      <c r="OCR11" s="39"/>
      <c r="OCS11" s="39"/>
      <c r="OCT11" s="39"/>
      <c r="OCU11" s="39"/>
      <c r="OCV11" s="39"/>
      <c r="OCW11" s="39"/>
      <c r="OCX11" s="39"/>
      <c r="OCY11" s="39"/>
      <c r="OCZ11" s="39"/>
      <c r="ODA11" s="39"/>
      <c r="ODB11" s="39"/>
      <c r="ODC11" s="39"/>
      <c r="ODD11" s="39"/>
      <c r="ODE11" s="39"/>
      <c r="ODF11" s="39"/>
      <c r="ODG11" s="39"/>
      <c r="ODH11" s="39"/>
      <c r="ODI11" s="39"/>
      <c r="ODJ11" s="39"/>
      <c r="ODK11" s="39"/>
      <c r="ODL11" s="39"/>
      <c r="ODM11" s="39"/>
      <c r="ODN11" s="39"/>
      <c r="ODO11" s="39"/>
      <c r="ODP11" s="39"/>
      <c r="ODQ11" s="39"/>
      <c r="ODR11" s="39"/>
      <c r="ODS11" s="39"/>
      <c r="ODT11" s="39"/>
      <c r="ODU11" s="39"/>
      <c r="ODV11" s="39"/>
      <c r="ODW11" s="39"/>
      <c r="ODX11" s="39"/>
      <c r="ODY11" s="39"/>
      <c r="ODZ11" s="39"/>
      <c r="OEA11" s="39"/>
      <c r="OEB11" s="39"/>
      <c r="OEC11" s="39"/>
      <c r="OED11" s="39"/>
      <c r="OEE11" s="39"/>
      <c r="OEF11" s="39"/>
      <c r="OEG11" s="39"/>
      <c r="OEH11" s="39"/>
      <c r="OEI11" s="39"/>
      <c r="OEJ11" s="39"/>
      <c r="OEK11" s="39"/>
      <c r="OEL11" s="39"/>
      <c r="OEM11" s="39"/>
      <c r="OEN11" s="39"/>
      <c r="OEO11" s="39"/>
      <c r="OEP11" s="39"/>
      <c r="OEQ11" s="39"/>
      <c r="OER11" s="39"/>
      <c r="OES11" s="39"/>
      <c r="OET11" s="39"/>
      <c r="OEU11" s="39"/>
      <c r="OEV11" s="39"/>
      <c r="OEW11" s="39"/>
      <c r="OEX11" s="39"/>
      <c r="OEY11" s="39"/>
      <c r="OEZ11" s="39"/>
      <c r="OFA11" s="39"/>
      <c r="OFB11" s="39"/>
      <c r="OFC11" s="39"/>
      <c r="OFD11" s="39"/>
      <c r="OFE11" s="39"/>
      <c r="OFF11" s="39"/>
      <c r="OFG11" s="39"/>
      <c r="OFH11" s="39"/>
      <c r="OFI11" s="39"/>
      <c r="OFJ11" s="39"/>
      <c r="OFK11" s="39"/>
      <c r="OFL11" s="39"/>
      <c r="OFM11" s="39"/>
      <c r="OFN11" s="39"/>
      <c r="OFO11" s="39"/>
      <c r="OFP11" s="39"/>
      <c r="OFQ11" s="39"/>
      <c r="OFR11" s="39"/>
      <c r="OFS11" s="39"/>
      <c r="OFT11" s="39"/>
      <c r="OFU11" s="39"/>
      <c r="OFV11" s="39"/>
      <c r="OFW11" s="39"/>
      <c r="OFX11" s="39"/>
      <c r="OFY11" s="39"/>
      <c r="OFZ11" s="39"/>
      <c r="OGA11" s="39"/>
      <c r="OGB11" s="39"/>
      <c r="OGC11" s="39"/>
      <c r="OGD11" s="39"/>
      <c r="OGE11" s="39"/>
      <c r="OGF11" s="39"/>
      <c r="OGG11" s="39"/>
      <c r="OGH11" s="39"/>
      <c r="OGI11" s="39"/>
      <c r="OGJ11" s="39"/>
      <c r="OGK11" s="39"/>
      <c r="OGL11" s="39"/>
      <c r="OGM11" s="39"/>
      <c r="OGN11" s="39"/>
      <c r="OGO11" s="39"/>
      <c r="OGP11" s="39"/>
      <c r="OGQ11" s="39"/>
      <c r="OGR11" s="39"/>
      <c r="OGS11" s="39"/>
      <c r="OGT11" s="39"/>
      <c r="OGU11" s="39"/>
      <c r="OGV11" s="39"/>
      <c r="OGW11" s="39"/>
      <c r="OGX11" s="39"/>
      <c r="OGY11" s="39"/>
      <c r="OGZ11" s="39"/>
      <c r="OHA11" s="39"/>
      <c r="OHB11" s="39"/>
      <c r="OHC11" s="39"/>
      <c r="OHD11" s="39"/>
      <c r="OHE11" s="39"/>
      <c r="OHF11" s="39"/>
      <c r="OHG11" s="39"/>
      <c r="OHH11" s="39"/>
      <c r="OHI11" s="39"/>
      <c r="OHJ11" s="39"/>
      <c r="OHK11" s="39"/>
      <c r="OHL11" s="39"/>
      <c r="OHM11" s="39"/>
      <c r="OHN11" s="39"/>
      <c r="OHO11" s="39"/>
      <c r="OHP11" s="39"/>
      <c r="OHQ11" s="39"/>
      <c r="OHR11" s="39"/>
      <c r="OHS11" s="39"/>
      <c r="OHT11" s="39"/>
      <c r="OHU11" s="39"/>
      <c r="OHV11" s="39"/>
      <c r="OHW11" s="39"/>
      <c r="OHX11" s="39"/>
      <c r="OHY11" s="39"/>
      <c r="OHZ11" s="39"/>
      <c r="OIA11" s="39"/>
      <c r="OIB11" s="39"/>
      <c r="OIC11" s="39"/>
      <c r="OID11" s="39"/>
      <c r="OIE11" s="39"/>
      <c r="OIF11" s="39"/>
      <c r="OIG11" s="39"/>
      <c r="OIH11" s="39"/>
      <c r="OII11" s="39"/>
      <c r="OIJ11" s="39"/>
      <c r="OIK11" s="39"/>
      <c r="OIL11" s="39"/>
      <c r="OIM11" s="39"/>
      <c r="OIN11" s="39"/>
      <c r="OIO11" s="39"/>
      <c r="OIP11" s="39"/>
      <c r="OIQ11" s="39"/>
      <c r="OIR11" s="39"/>
      <c r="OIS11" s="39"/>
      <c r="OIT11" s="39"/>
      <c r="OIU11" s="39"/>
      <c r="OIV11" s="39"/>
      <c r="OIW11" s="39"/>
      <c r="OIX11" s="39"/>
      <c r="OIY11" s="39"/>
      <c r="OIZ11" s="39"/>
      <c r="OJA11" s="39"/>
      <c r="OJB11" s="39"/>
      <c r="OJC11" s="39"/>
      <c r="OJD11" s="39"/>
      <c r="OJE11" s="39"/>
      <c r="OJF11" s="39"/>
      <c r="OJG11" s="39"/>
      <c r="OJH11" s="39"/>
      <c r="OJI11" s="39"/>
      <c r="OJJ11" s="39"/>
      <c r="OJK11" s="39"/>
      <c r="OJL11" s="39"/>
      <c r="OJM11" s="39"/>
      <c r="OJN11" s="39"/>
      <c r="OJO11" s="39"/>
      <c r="OJP11" s="39"/>
      <c r="OJQ11" s="39"/>
      <c r="OJR11" s="39"/>
      <c r="OJS11" s="39"/>
      <c r="OJT11" s="39"/>
      <c r="OJU11" s="39"/>
      <c r="OJV11" s="39"/>
      <c r="OJW11" s="39"/>
      <c r="OJX11" s="39"/>
      <c r="OJY11" s="39"/>
      <c r="OJZ11" s="39"/>
      <c r="OKA11" s="39"/>
      <c r="OKB11" s="39"/>
      <c r="OKC11" s="39"/>
      <c r="OKD11" s="39"/>
      <c r="OKE11" s="39"/>
      <c r="OKF11" s="39"/>
      <c r="OKG11" s="39"/>
      <c r="OKH11" s="39"/>
      <c r="OKI11" s="39"/>
      <c r="OKJ11" s="39"/>
      <c r="OKK11" s="39"/>
      <c r="OKL11" s="39"/>
      <c r="OKM11" s="39"/>
      <c r="OKN11" s="39"/>
      <c r="OKO11" s="39"/>
      <c r="OKP11" s="39"/>
      <c r="OKQ11" s="39"/>
      <c r="OKR11" s="39"/>
      <c r="OKS11" s="39"/>
      <c r="OKT11" s="39"/>
      <c r="OKU11" s="39"/>
      <c r="OKV11" s="39"/>
      <c r="OKW11" s="39"/>
      <c r="OKX11" s="39"/>
      <c r="OKY11" s="39"/>
      <c r="OKZ11" s="39"/>
      <c r="OLA11" s="39"/>
      <c r="OLB11" s="39"/>
      <c r="OLC11" s="39"/>
      <c r="OLD11" s="39"/>
      <c r="OLE11" s="39"/>
      <c r="OLF11" s="39"/>
      <c r="OLG11" s="39"/>
      <c r="OLH11" s="39"/>
      <c r="OLI11" s="39"/>
      <c r="OLJ11" s="39"/>
      <c r="OLK11" s="39"/>
      <c r="OLL11" s="39"/>
      <c r="OLM11" s="39"/>
      <c r="OLN11" s="39"/>
      <c r="OLO11" s="39"/>
      <c r="OLP11" s="39"/>
      <c r="OLQ11" s="39"/>
      <c r="OLR11" s="39"/>
      <c r="OLS11" s="39"/>
      <c r="OLT11" s="39"/>
      <c r="OLU11" s="39"/>
      <c r="OLV11" s="39"/>
      <c r="OLW11" s="39"/>
      <c r="OLX11" s="39"/>
      <c r="OLY11" s="39"/>
      <c r="OLZ11" s="39"/>
      <c r="OMA11" s="39"/>
      <c r="OMB11" s="39"/>
      <c r="OMC11" s="39"/>
      <c r="OMD11" s="39"/>
      <c r="OME11" s="39"/>
      <c r="OMF11" s="39"/>
      <c r="OMG11" s="39"/>
      <c r="OMH11" s="39"/>
      <c r="OMI11" s="39"/>
      <c r="OMJ11" s="39"/>
      <c r="OMK11" s="39"/>
      <c r="OML11" s="39"/>
      <c r="OMM11" s="39"/>
      <c r="OMN11" s="39"/>
      <c r="OMO11" s="39"/>
      <c r="OMP11" s="39"/>
      <c r="OMQ11" s="39"/>
      <c r="OMR11" s="39"/>
      <c r="OMS11" s="39"/>
      <c r="OMT11" s="39"/>
      <c r="OMU11" s="39"/>
      <c r="OMV11" s="39"/>
      <c r="OMW11" s="39"/>
      <c r="OMX11" s="39"/>
      <c r="OMY11" s="39"/>
      <c r="OMZ11" s="39"/>
      <c r="ONA11" s="39"/>
      <c r="ONB11" s="39"/>
      <c r="ONC11" s="39"/>
      <c r="OND11" s="39"/>
      <c r="ONE11" s="39"/>
      <c r="ONF11" s="39"/>
      <c r="ONG11" s="39"/>
      <c r="ONH11" s="39"/>
      <c r="ONI11" s="39"/>
      <c r="ONJ11" s="39"/>
      <c r="ONK11" s="39"/>
      <c r="ONL11" s="39"/>
      <c r="ONM11" s="39"/>
      <c r="ONN11" s="39"/>
      <c r="ONO11" s="39"/>
      <c r="ONP11" s="39"/>
      <c r="ONQ11" s="39"/>
      <c r="ONR11" s="39"/>
      <c r="ONS11" s="39"/>
      <c r="ONT11" s="39"/>
      <c r="ONU11" s="39"/>
      <c r="ONV11" s="39"/>
      <c r="ONW11" s="39"/>
      <c r="ONX11" s="39"/>
      <c r="ONY11" s="39"/>
      <c r="ONZ11" s="39"/>
      <c r="OOA11" s="39"/>
      <c r="OOB11" s="39"/>
      <c r="OOC11" s="39"/>
      <c r="OOD11" s="39"/>
      <c r="OOE11" s="39"/>
      <c r="OOF11" s="39"/>
      <c r="OOG11" s="39"/>
      <c r="OOH11" s="39"/>
      <c r="OOI11" s="39"/>
      <c r="OOJ11" s="39"/>
      <c r="OOK11" s="39"/>
      <c r="OOL11" s="39"/>
      <c r="OOM11" s="39"/>
      <c r="OON11" s="39"/>
      <c r="OOO11" s="39"/>
      <c r="OOP11" s="39"/>
      <c r="OOQ11" s="39"/>
      <c r="OOR11" s="39"/>
      <c r="OOS11" s="39"/>
      <c r="OOT11" s="39"/>
      <c r="OOU11" s="39"/>
      <c r="OOV11" s="39"/>
      <c r="OOW11" s="39"/>
      <c r="OOX11" s="39"/>
      <c r="OOY11" s="39"/>
      <c r="OOZ11" s="39"/>
      <c r="OPA11" s="39"/>
      <c r="OPB11" s="39"/>
      <c r="OPC11" s="39"/>
      <c r="OPD11" s="39"/>
      <c r="OPE11" s="39"/>
      <c r="OPF11" s="39"/>
      <c r="OPG11" s="39"/>
      <c r="OPH11" s="39"/>
      <c r="OPI11" s="39"/>
      <c r="OPJ11" s="39"/>
      <c r="OPK11" s="39"/>
      <c r="OPL11" s="39"/>
      <c r="OPM11" s="39"/>
      <c r="OPN11" s="39"/>
      <c r="OPO11" s="39"/>
      <c r="OPP11" s="39"/>
      <c r="OPQ11" s="39"/>
      <c r="OPR11" s="39"/>
      <c r="OPS11" s="39"/>
      <c r="OPT11" s="39"/>
      <c r="OPU11" s="39"/>
      <c r="OPV11" s="39"/>
      <c r="OPW11" s="39"/>
      <c r="OPX11" s="39"/>
      <c r="OPY11" s="39"/>
      <c r="OPZ11" s="39"/>
      <c r="OQA11" s="39"/>
      <c r="OQB11" s="39"/>
      <c r="OQC11" s="39"/>
      <c r="OQD11" s="39"/>
      <c r="OQE11" s="39"/>
      <c r="OQF11" s="39"/>
      <c r="OQG11" s="39"/>
      <c r="OQH11" s="39"/>
      <c r="OQI11" s="39"/>
      <c r="OQJ11" s="39"/>
      <c r="OQK11" s="39"/>
      <c r="OQL11" s="39"/>
      <c r="OQM11" s="39"/>
      <c r="OQN11" s="39"/>
      <c r="OQO11" s="39"/>
      <c r="OQP11" s="39"/>
      <c r="OQQ11" s="39"/>
      <c r="OQR11" s="39"/>
      <c r="OQS11" s="39"/>
      <c r="OQT11" s="39"/>
      <c r="OQU11" s="39"/>
      <c r="OQV11" s="39"/>
      <c r="OQW11" s="39"/>
      <c r="OQX11" s="39"/>
      <c r="OQY11" s="39"/>
      <c r="OQZ11" s="39"/>
      <c r="ORA11" s="39"/>
      <c r="ORB11" s="39"/>
      <c r="ORC11" s="39"/>
      <c r="ORD11" s="39"/>
      <c r="ORE11" s="39"/>
      <c r="ORF11" s="39"/>
      <c r="ORG11" s="39"/>
      <c r="ORH11" s="39"/>
      <c r="ORI11" s="39"/>
      <c r="ORJ11" s="39"/>
      <c r="ORK11" s="39"/>
      <c r="ORL11" s="39"/>
      <c r="ORM11" s="39"/>
      <c r="ORN11" s="39"/>
      <c r="ORO11" s="39"/>
      <c r="ORP11" s="39"/>
      <c r="ORQ11" s="39"/>
      <c r="ORR11" s="39"/>
      <c r="ORS11" s="39"/>
      <c r="ORT11" s="39"/>
      <c r="ORU11" s="39"/>
      <c r="ORV11" s="39"/>
      <c r="ORW11" s="39"/>
      <c r="ORX11" s="39"/>
      <c r="ORY11" s="39"/>
      <c r="ORZ11" s="39"/>
      <c r="OSA11" s="39"/>
      <c r="OSB11" s="39"/>
      <c r="OSC11" s="39"/>
      <c r="OSD11" s="39"/>
      <c r="OSE11" s="39"/>
      <c r="OSF11" s="39"/>
      <c r="OSG11" s="39"/>
      <c r="OSH11" s="39"/>
      <c r="OSI11" s="39"/>
      <c r="OSJ11" s="39"/>
      <c r="OSK11" s="39"/>
      <c r="OSL11" s="39"/>
      <c r="OSM11" s="39"/>
      <c r="OSN11" s="39"/>
      <c r="OSO11" s="39"/>
      <c r="OSP11" s="39"/>
      <c r="OSQ11" s="39"/>
      <c r="OSR11" s="39"/>
      <c r="OSS11" s="39"/>
      <c r="OST11" s="39"/>
      <c r="OSU11" s="39"/>
      <c r="OSV11" s="39"/>
      <c r="OSW11" s="39"/>
      <c r="OSX11" s="39"/>
      <c r="OSY11" s="39"/>
      <c r="OSZ11" s="39"/>
      <c r="OTA11" s="39"/>
      <c r="OTB11" s="39"/>
      <c r="OTC11" s="39"/>
      <c r="OTD11" s="39"/>
      <c r="OTE11" s="39"/>
      <c r="OTF11" s="39"/>
      <c r="OTG11" s="39"/>
      <c r="OTH11" s="39"/>
      <c r="OTI11" s="39"/>
      <c r="OTJ11" s="39"/>
      <c r="OTK11" s="39"/>
      <c r="OTL11" s="39"/>
      <c r="OTM11" s="39"/>
      <c r="OTN11" s="39"/>
      <c r="OTO11" s="39"/>
      <c r="OTP11" s="39"/>
      <c r="OTQ11" s="39"/>
      <c r="OTR11" s="39"/>
      <c r="OTS11" s="39"/>
      <c r="OTT11" s="39"/>
      <c r="OTU11" s="39"/>
      <c r="OTV11" s="39"/>
      <c r="OTW11" s="39"/>
      <c r="OTX11" s="39"/>
      <c r="OTY11" s="39"/>
      <c r="OTZ11" s="39"/>
      <c r="OUA11" s="39"/>
      <c r="OUB11" s="39"/>
      <c r="OUC11" s="39"/>
      <c r="OUD11" s="39"/>
      <c r="OUE11" s="39"/>
      <c r="OUF11" s="39"/>
      <c r="OUG11" s="39"/>
      <c r="OUH11" s="39"/>
      <c r="OUI11" s="39"/>
      <c r="OUJ11" s="39"/>
      <c r="OUK11" s="39"/>
      <c r="OUL11" s="39"/>
      <c r="OUM11" s="39"/>
      <c r="OUN11" s="39"/>
      <c r="OUO11" s="39"/>
      <c r="OUP11" s="39"/>
      <c r="OUQ11" s="39"/>
      <c r="OUR11" s="39"/>
      <c r="OUS11" s="39"/>
      <c r="OUT11" s="39"/>
      <c r="OUU11" s="39"/>
      <c r="OUV11" s="39"/>
      <c r="OUW11" s="39"/>
      <c r="OUX11" s="39"/>
      <c r="OUY11" s="39"/>
      <c r="OUZ11" s="39"/>
      <c r="OVA11" s="39"/>
      <c r="OVB11" s="39"/>
      <c r="OVC11" s="39"/>
      <c r="OVD11" s="39"/>
      <c r="OVE11" s="39"/>
      <c r="OVF11" s="39"/>
      <c r="OVG11" s="39"/>
      <c r="OVH11" s="39"/>
      <c r="OVI11" s="39"/>
      <c r="OVJ11" s="39"/>
      <c r="OVK11" s="39"/>
      <c r="OVL11" s="39"/>
      <c r="OVM11" s="39"/>
      <c r="OVN11" s="39"/>
      <c r="OVO11" s="39"/>
      <c r="OVP11" s="39"/>
      <c r="OVQ11" s="39"/>
      <c r="OVR11" s="39"/>
      <c r="OVS11" s="39"/>
      <c r="OVT11" s="39"/>
      <c r="OVU11" s="39"/>
      <c r="OVV11" s="39"/>
      <c r="OVW11" s="39"/>
      <c r="OVX11" s="39"/>
      <c r="OVY11" s="39"/>
      <c r="OVZ11" s="39"/>
      <c r="OWA11" s="39"/>
      <c r="OWB11" s="39"/>
      <c r="OWC11" s="39"/>
      <c r="OWD11" s="39"/>
      <c r="OWE11" s="39"/>
      <c r="OWF11" s="39"/>
      <c r="OWG11" s="39"/>
      <c r="OWH11" s="39"/>
      <c r="OWI11" s="39"/>
      <c r="OWJ11" s="39"/>
      <c r="OWK11" s="39"/>
      <c r="OWL11" s="39"/>
      <c r="OWM11" s="39"/>
      <c r="OWN11" s="39"/>
      <c r="OWO11" s="39"/>
      <c r="OWP11" s="39"/>
      <c r="OWQ11" s="39"/>
      <c r="OWR11" s="39"/>
      <c r="OWS11" s="39"/>
      <c r="OWT11" s="39"/>
      <c r="OWU11" s="39"/>
      <c r="OWV11" s="39"/>
      <c r="OWW11" s="39"/>
      <c r="OWX11" s="39"/>
      <c r="OWY11" s="39"/>
      <c r="OWZ11" s="39"/>
      <c r="OXA11" s="39"/>
      <c r="OXB11" s="39"/>
      <c r="OXC11" s="39"/>
      <c r="OXD11" s="39"/>
      <c r="OXE11" s="39"/>
      <c r="OXF11" s="39"/>
      <c r="OXG11" s="39"/>
      <c r="OXH11" s="39"/>
      <c r="OXI11" s="39"/>
      <c r="OXJ11" s="39"/>
      <c r="OXK11" s="39"/>
      <c r="OXL11" s="39"/>
      <c r="OXM11" s="39"/>
      <c r="OXN11" s="39"/>
      <c r="OXO11" s="39"/>
      <c r="OXP11" s="39"/>
      <c r="OXQ11" s="39"/>
      <c r="OXR11" s="39"/>
      <c r="OXS11" s="39"/>
      <c r="OXT11" s="39"/>
      <c r="OXU11" s="39"/>
      <c r="OXV11" s="39"/>
      <c r="OXW11" s="39"/>
      <c r="OXX11" s="39"/>
      <c r="OXY11" s="39"/>
      <c r="OXZ11" s="39"/>
      <c r="OYA11" s="39"/>
      <c r="OYB11" s="39"/>
      <c r="OYC11" s="39"/>
      <c r="OYD11" s="39"/>
      <c r="OYE11" s="39"/>
      <c r="OYF11" s="39"/>
      <c r="OYG11" s="39"/>
      <c r="OYH11" s="39"/>
      <c r="OYI11" s="39"/>
      <c r="OYJ11" s="39"/>
      <c r="OYK11" s="39"/>
      <c r="OYL11" s="39"/>
      <c r="OYM11" s="39"/>
      <c r="OYN11" s="39"/>
      <c r="OYO11" s="39"/>
      <c r="OYP11" s="39"/>
      <c r="OYQ11" s="39"/>
      <c r="OYR11" s="39"/>
      <c r="OYS11" s="39"/>
      <c r="OYT11" s="39"/>
      <c r="OYU11" s="39"/>
      <c r="OYV11" s="39"/>
      <c r="OYW11" s="39"/>
      <c r="OYX11" s="39"/>
      <c r="OYY11" s="39"/>
      <c r="OYZ11" s="39"/>
      <c r="OZA11" s="39"/>
      <c r="OZB11" s="39"/>
      <c r="OZC11" s="39"/>
      <c r="OZD11" s="39"/>
      <c r="OZE11" s="39"/>
      <c r="OZF11" s="39"/>
      <c r="OZG11" s="39"/>
      <c r="OZH11" s="39"/>
      <c r="OZI11" s="39"/>
      <c r="OZJ11" s="39"/>
      <c r="OZK11" s="39"/>
      <c r="OZL11" s="39"/>
      <c r="OZM11" s="39"/>
      <c r="OZN11" s="39"/>
      <c r="OZO11" s="39"/>
      <c r="OZP11" s="39"/>
      <c r="OZQ11" s="39"/>
      <c r="OZR11" s="39"/>
      <c r="OZS11" s="39"/>
      <c r="OZT11" s="39"/>
      <c r="OZU11" s="39"/>
      <c r="OZV11" s="39"/>
      <c r="OZW11" s="39"/>
      <c r="OZX11" s="39"/>
      <c r="OZY11" s="39"/>
      <c r="OZZ11" s="39"/>
      <c r="PAA11" s="39"/>
      <c r="PAB11" s="39"/>
      <c r="PAC11" s="39"/>
      <c r="PAD11" s="39"/>
      <c r="PAE11" s="39"/>
      <c r="PAF11" s="39"/>
      <c r="PAG11" s="39"/>
      <c r="PAH11" s="39"/>
      <c r="PAI11" s="39"/>
      <c r="PAJ11" s="39"/>
      <c r="PAK11" s="39"/>
      <c r="PAL11" s="39"/>
      <c r="PAM11" s="39"/>
      <c r="PAN11" s="39"/>
      <c r="PAO11" s="39"/>
      <c r="PAP11" s="39"/>
      <c r="PAQ11" s="39"/>
      <c r="PAR11" s="39"/>
      <c r="PAS11" s="39"/>
      <c r="PAT11" s="39"/>
      <c r="PAU11" s="39"/>
      <c r="PAV11" s="39"/>
      <c r="PAW11" s="39"/>
      <c r="PAX11" s="39"/>
      <c r="PAY11" s="39"/>
      <c r="PAZ11" s="39"/>
      <c r="PBA11" s="39"/>
      <c r="PBB11" s="39"/>
      <c r="PBC11" s="39"/>
      <c r="PBD11" s="39"/>
      <c r="PBE11" s="39"/>
      <c r="PBF11" s="39"/>
      <c r="PBG11" s="39"/>
      <c r="PBH11" s="39"/>
      <c r="PBI11" s="39"/>
      <c r="PBJ11" s="39"/>
      <c r="PBK11" s="39"/>
      <c r="PBL11" s="39"/>
      <c r="PBM11" s="39"/>
      <c r="PBN11" s="39"/>
      <c r="PBO11" s="39"/>
      <c r="PBP11" s="39"/>
      <c r="PBQ11" s="39"/>
      <c r="PBR11" s="39"/>
      <c r="PBS11" s="39"/>
      <c r="PBT11" s="39"/>
      <c r="PBU11" s="39"/>
      <c r="PBV11" s="39"/>
      <c r="PBW11" s="39"/>
      <c r="PBX11" s="39"/>
      <c r="PBY11" s="39"/>
      <c r="PBZ11" s="39"/>
      <c r="PCA11" s="39"/>
      <c r="PCB11" s="39"/>
      <c r="PCC11" s="39"/>
      <c r="PCD11" s="39"/>
      <c r="PCE11" s="39"/>
      <c r="PCF11" s="39"/>
      <c r="PCG11" s="39"/>
      <c r="PCH11" s="39"/>
      <c r="PCI11" s="39"/>
      <c r="PCJ11" s="39"/>
      <c r="PCK11" s="39"/>
      <c r="PCL11" s="39"/>
      <c r="PCM11" s="39"/>
      <c r="PCN11" s="39"/>
      <c r="PCO11" s="39"/>
      <c r="PCP11" s="39"/>
      <c r="PCQ11" s="39"/>
      <c r="PCR11" s="39"/>
      <c r="PCS11" s="39"/>
      <c r="PCT11" s="39"/>
      <c r="PCU11" s="39"/>
      <c r="PCV11" s="39"/>
      <c r="PCW11" s="39"/>
      <c r="PCX11" s="39"/>
      <c r="PCY11" s="39"/>
      <c r="PCZ11" s="39"/>
      <c r="PDA11" s="39"/>
      <c r="PDB11" s="39"/>
      <c r="PDC11" s="39"/>
      <c r="PDD11" s="39"/>
      <c r="PDE11" s="39"/>
      <c r="PDF11" s="39"/>
      <c r="PDG11" s="39"/>
      <c r="PDH11" s="39"/>
      <c r="PDI11" s="39"/>
      <c r="PDJ11" s="39"/>
      <c r="PDK11" s="39"/>
      <c r="PDL11" s="39"/>
      <c r="PDM11" s="39"/>
      <c r="PDN11" s="39"/>
      <c r="PDO11" s="39"/>
      <c r="PDP11" s="39"/>
      <c r="PDQ11" s="39"/>
      <c r="PDR11" s="39"/>
      <c r="PDS11" s="39"/>
      <c r="PDT11" s="39"/>
      <c r="PDU11" s="39"/>
      <c r="PDV11" s="39"/>
      <c r="PDW11" s="39"/>
      <c r="PDX11" s="39"/>
      <c r="PDY11" s="39"/>
      <c r="PDZ11" s="39"/>
      <c r="PEA11" s="39"/>
      <c r="PEB11" s="39"/>
      <c r="PEC11" s="39"/>
      <c r="PED11" s="39"/>
      <c r="PEE11" s="39"/>
      <c r="PEF11" s="39"/>
      <c r="PEG11" s="39"/>
      <c r="PEH11" s="39"/>
      <c r="PEI11" s="39"/>
      <c r="PEJ11" s="39"/>
      <c r="PEK11" s="39"/>
      <c r="PEL11" s="39"/>
      <c r="PEM11" s="39"/>
      <c r="PEN11" s="39"/>
      <c r="PEO11" s="39"/>
      <c r="PEP11" s="39"/>
      <c r="PEQ11" s="39"/>
      <c r="PER11" s="39"/>
      <c r="PES11" s="39"/>
      <c r="PET11" s="39"/>
      <c r="PEU11" s="39"/>
      <c r="PEV11" s="39"/>
      <c r="PEW11" s="39"/>
      <c r="PEX11" s="39"/>
      <c r="PEY11" s="39"/>
      <c r="PEZ11" s="39"/>
      <c r="PFA11" s="39"/>
      <c r="PFB11" s="39"/>
      <c r="PFC11" s="39"/>
      <c r="PFD11" s="39"/>
      <c r="PFE11" s="39"/>
      <c r="PFF11" s="39"/>
      <c r="PFG11" s="39"/>
      <c r="PFH11" s="39"/>
      <c r="PFI11" s="39"/>
      <c r="PFJ11" s="39"/>
      <c r="PFK11" s="39"/>
      <c r="PFL11" s="39"/>
      <c r="PFM11" s="39"/>
      <c r="PFN11" s="39"/>
      <c r="PFO11" s="39"/>
      <c r="PFP11" s="39"/>
      <c r="PFQ11" s="39"/>
      <c r="PFR11" s="39"/>
      <c r="PFS11" s="39"/>
      <c r="PFT11" s="39"/>
      <c r="PFU11" s="39"/>
      <c r="PFV11" s="39"/>
      <c r="PFW11" s="39"/>
      <c r="PFX11" s="39"/>
      <c r="PFY11" s="39"/>
      <c r="PFZ11" s="39"/>
      <c r="PGA11" s="39"/>
      <c r="PGB11" s="39"/>
      <c r="PGC11" s="39"/>
      <c r="PGD11" s="39"/>
      <c r="PGE11" s="39"/>
      <c r="PGF11" s="39"/>
      <c r="PGG11" s="39"/>
      <c r="PGH11" s="39"/>
      <c r="PGI11" s="39"/>
      <c r="PGJ11" s="39"/>
      <c r="PGK11" s="39"/>
      <c r="PGL11" s="39"/>
      <c r="PGM11" s="39"/>
      <c r="PGN11" s="39"/>
      <c r="PGO11" s="39"/>
      <c r="PGP11" s="39"/>
      <c r="PGQ11" s="39"/>
      <c r="PGR11" s="39"/>
      <c r="PGS11" s="39"/>
      <c r="PGT11" s="39"/>
      <c r="PGU11" s="39"/>
      <c r="PGV11" s="39"/>
      <c r="PGW11" s="39"/>
      <c r="PGX11" s="39"/>
      <c r="PGY11" s="39"/>
      <c r="PGZ11" s="39"/>
      <c r="PHA11" s="39"/>
      <c r="PHB11" s="39"/>
      <c r="PHC11" s="39"/>
      <c r="PHD11" s="39"/>
      <c r="PHE11" s="39"/>
      <c r="PHF11" s="39"/>
      <c r="PHG11" s="39"/>
      <c r="PHH11" s="39"/>
      <c r="PHI11" s="39"/>
      <c r="PHJ11" s="39"/>
      <c r="PHK11" s="39"/>
      <c r="PHL11" s="39"/>
      <c r="PHM11" s="39"/>
      <c r="PHN11" s="39"/>
      <c r="PHO11" s="39"/>
      <c r="PHP11" s="39"/>
      <c r="PHQ11" s="39"/>
      <c r="PHR11" s="39"/>
      <c r="PHS11" s="39"/>
      <c r="PHT11" s="39"/>
      <c r="PHU11" s="39"/>
      <c r="PHV11" s="39"/>
      <c r="PHW11" s="39"/>
      <c r="PHX11" s="39"/>
      <c r="PHY11" s="39"/>
      <c r="PHZ11" s="39"/>
      <c r="PIA11" s="39"/>
      <c r="PIB11" s="39"/>
      <c r="PIC11" s="39"/>
      <c r="PID11" s="39"/>
      <c r="PIE11" s="39"/>
      <c r="PIF11" s="39"/>
      <c r="PIG11" s="39"/>
      <c r="PIH11" s="39"/>
      <c r="PII11" s="39"/>
      <c r="PIJ11" s="39"/>
      <c r="PIK11" s="39"/>
      <c r="PIL11" s="39"/>
      <c r="PIM11" s="39"/>
      <c r="PIN11" s="39"/>
      <c r="PIO11" s="39"/>
      <c r="PIP11" s="39"/>
      <c r="PIQ11" s="39"/>
      <c r="PIR11" s="39"/>
      <c r="PIS11" s="39"/>
      <c r="PIT11" s="39"/>
      <c r="PIU11" s="39"/>
      <c r="PIV11" s="39"/>
      <c r="PIW11" s="39"/>
      <c r="PIX11" s="39"/>
      <c r="PIY11" s="39"/>
      <c r="PIZ11" s="39"/>
      <c r="PJA11" s="39"/>
      <c r="PJB11" s="39"/>
      <c r="PJC11" s="39"/>
      <c r="PJD11" s="39"/>
      <c r="PJE11" s="39"/>
      <c r="PJF11" s="39"/>
      <c r="PJG11" s="39"/>
      <c r="PJH11" s="39"/>
      <c r="PJI11" s="39"/>
      <c r="PJJ11" s="39"/>
      <c r="PJK11" s="39"/>
      <c r="PJL11" s="39"/>
      <c r="PJM11" s="39"/>
      <c r="PJN11" s="39"/>
      <c r="PJO11" s="39"/>
      <c r="PJP11" s="39"/>
      <c r="PJQ11" s="39"/>
      <c r="PJR11" s="39"/>
      <c r="PJS11" s="39"/>
      <c r="PJT11" s="39"/>
      <c r="PJU11" s="39"/>
      <c r="PJV11" s="39"/>
      <c r="PJW11" s="39"/>
      <c r="PJX11" s="39"/>
      <c r="PJY11" s="39"/>
      <c r="PJZ11" s="39"/>
      <c r="PKA11" s="39"/>
      <c r="PKB11" s="39"/>
      <c r="PKC11" s="39"/>
      <c r="PKD11" s="39"/>
      <c r="PKE11" s="39"/>
      <c r="PKF11" s="39"/>
      <c r="PKG11" s="39"/>
      <c r="PKH11" s="39"/>
      <c r="PKI11" s="39"/>
      <c r="PKJ11" s="39"/>
      <c r="PKK11" s="39"/>
      <c r="PKL11" s="39"/>
      <c r="PKM11" s="39"/>
      <c r="PKN11" s="39"/>
      <c r="PKO11" s="39"/>
      <c r="PKP11" s="39"/>
      <c r="PKQ11" s="39"/>
      <c r="PKR11" s="39"/>
      <c r="PKS11" s="39"/>
      <c r="PKT11" s="39"/>
      <c r="PKU11" s="39"/>
      <c r="PKV11" s="39"/>
      <c r="PKW11" s="39"/>
      <c r="PKX11" s="39"/>
      <c r="PKY11" s="39"/>
      <c r="PKZ11" s="39"/>
      <c r="PLA11" s="39"/>
      <c r="PLB11" s="39"/>
      <c r="PLC11" s="39"/>
      <c r="PLD11" s="39"/>
      <c r="PLE11" s="39"/>
      <c r="PLF11" s="39"/>
      <c r="PLG11" s="39"/>
      <c r="PLH11" s="39"/>
      <c r="PLI11" s="39"/>
      <c r="PLJ11" s="39"/>
      <c r="PLK11" s="39"/>
      <c r="PLL11" s="39"/>
      <c r="PLM11" s="39"/>
      <c r="PLN11" s="39"/>
      <c r="PLO11" s="39"/>
      <c r="PLP11" s="39"/>
      <c r="PLQ11" s="39"/>
      <c r="PLR11" s="39"/>
      <c r="PLS11" s="39"/>
      <c r="PLT11" s="39"/>
      <c r="PLU11" s="39"/>
      <c r="PLV11" s="39"/>
      <c r="PLW11" s="39"/>
      <c r="PLX11" s="39"/>
      <c r="PLY11" s="39"/>
      <c r="PLZ11" s="39"/>
      <c r="PMA11" s="39"/>
      <c r="PMB11" s="39"/>
      <c r="PMC11" s="39"/>
      <c r="PMD11" s="39"/>
      <c r="PME11" s="39"/>
      <c r="PMF11" s="39"/>
      <c r="PMG11" s="39"/>
      <c r="PMH11" s="39"/>
      <c r="PMI11" s="39"/>
      <c r="PMJ11" s="39"/>
      <c r="PMK11" s="39"/>
      <c r="PML11" s="39"/>
      <c r="PMM11" s="39"/>
      <c r="PMN11" s="39"/>
      <c r="PMO11" s="39"/>
      <c r="PMP11" s="39"/>
      <c r="PMQ11" s="39"/>
      <c r="PMR11" s="39"/>
      <c r="PMS11" s="39"/>
      <c r="PMT11" s="39"/>
      <c r="PMU11" s="39"/>
      <c r="PMV11" s="39"/>
      <c r="PMW11" s="39"/>
      <c r="PMX11" s="39"/>
      <c r="PMY11" s="39"/>
      <c r="PMZ11" s="39"/>
      <c r="PNA11" s="39"/>
      <c r="PNB11" s="39"/>
      <c r="PNC11" s="39"/>
      <c r="PND11" s="39"/>
      <c r="PNE11" s="39"/>
      <c r="PNF11" s="39"/>
      <c r="PNG11" s="39"/>
      <c r="PNH11" s="39"/>
      <c r="PNI11" s="39"/>
      <c r="PNJ11" s="39"/>
      <c r="PNK11" s="39"/>
      <c r="PNL11" s="39"/>
      <c r="PNM11" s="39"/>
      <c r="PNN11" s="39"/>
      <c r="PNO11" s="39"/>
      <c r="PNP11" s="39"/>
      <c r="PNQ11" s="39"/>
      <c r="PNR11" s="39"/>
      <c r="PNS11" s="39"/>
      <c r="PNT11" s="39"/>
      <c r="PNU11" s="39"/>
      <c r="PNV11" s="39"/>
      <c r="PNW11" s="39"/>
      <c r="PNX11" s="39"/>
      <c r="PNY11" s="39"/>
      <c r="PNZ11" s="39"/>
      <c r="POA11" s="39"/>
      <c r="POB11" s="39"/>
      <c r="POC11" s="39"/>
      <c r="POD11" s="39"/>
      <c r="POE11" s="39"/>
      <c r="POF11" s="39"/>
      <c r="POG11" s="39"/>
      <c r="POH11" s="39"/>
      <c r="POI11" s="39"/>
      <c r="POJ11" s="39"/>
      <c r="POK11" s="39"/>
      <c r="POL11" s="39"/>
      <c r="POM11" s="39"/>
      <c r="PON11" s="39"/>
      <c r="POO11" s="39"/>
      <c r="POP11" s="39"/>
      <c r="POQ11" s="39"/>
      <c r="POR11" s="39"/>
      <c r="POS11" s="39"/>
      <c r="POT11" s="39"/>
      <c r="POU11" s="39"/>
      <c r="POV11" s="39"/>
      <c r="POW11" s="39"/>
      <c r="POX11" s="39"/>
      <c r="POY11" s="39"/>
      <c r="POZ11" s="39"/>
      <c r="PPA11" s="39"/>
      <c r="PPB11" s="39"/>
      <c r="PPC11" s="39"/>
      <c r="PPD11" s="39"/>
      <c r="PPE11" s="39"/>
      <c r="PPF11" s="39"/>
      <c r="PPG11" s="39"/>
      <c r="PPH11" s="39"/>
      <c r="PPI11" s="39"/>
      <c r="PPJ11" s="39"/>
      <c r="PPK11" s="39"/>
      <c r="PPL11" s="39"/>
      <c r="PPM11" s="39"/>
      <c r="PPN11" s="39"/>
      <c r="PPO11" s="39"/>
      <c r="PPP11" s="39"/>
      <c r="PPQ11" s="39"/>
      <c r="PPR11" s="39"/>
      <c r="PPS11" s="39"/>
      <c r="PPT11" s="39"/>
      <c r="PPU11" s="39"/>
      <c r="PPV11" s="39"/>
      <c r="PPW11" s="39"/>
      <c r="PPX11" s="39"/>
      <c r="PPY11" s="39"/>
      <c r="PPZ11" s="39"/>
      <c r="PQA11" s="39"/>
      <c r="PQB11" s="39"/>
      <c r="PQC11" s="39"/>
      <c r="PQD11" s="39"/>
      <c r="PQE11" s="39"/>
      <c r="PQF11" s="39"/>
      <c r="PQG11" s="39"/>
      <c r="PQH11" s="39"/>
      <c r="PQI11" s="39"/>
      <c r="PQJ11" s="39"/>
      <c r="PQK11" s="39"/>
      <c r="PQL11" s="39"/>
      <c r="PQM11" s="39"/>
      <c r="PQN11" s="39"/>
      <c r="PQO11" s="39"/>
      <c r="PQP11" s="39"/>
      <c r="PQQ11" s="39"/>
      <c r="PQR11" s="39"/>
      <c r="PQS11" s="39"/>
      <c r="PQT11" s="39"/>
      <c r="PQU11" s="39"/>
      <c r="PQV11" s="39"/>
      <c r="PQW11" s="39"/>
      <c r="PQX11" s="39"/>
      <c r="PQY11" s="39"/>
      <c r="PQZ11" s="39"/>
      <c r="PRA11" s="39"/>
      <c r="PRB11" s="39"/>
      <c r="PRC11" s="39"/>
      <c r="PRD11" s="39"/>
      <c r="PRE11" s="39"/>
      <c r="PRF11" s="39"/>
      <c r="PRG11" s="39"/>
      <c r="PRH11" s="39"/>
      <c r="PRI11" s="39"/>
      <c r="PRJ11" s="39"/>
      <c r="PRK11" s="39"/>
      <c r="PRL11" s="39"/>
      <c r="PRM11" s="39"/>
      <c r="PRN11" s="39"/>
      <c r="PRO11" s="39"/>
      <c r="PRP11" s="39"/>
      <c r="PRQ11" s="39"/>
      <c r="PRR11" s="39"/>
      <c r="PRS11" s="39"/>
      <c r="PRT11" s="39"/>
      <c r="PRU11" s="39"/>
      <c r="PRV11" s="39"/>
      <c r="PRW11" s="39"/>
      <c r="PRX11" s="39"/>
      <c r="PRY11" s="39"/>
      <c r="PRZ11" s="39"/>
      <c r="PSA11" s="39"/>
      <c r="PSB11" s="39"/>
      <c r="PSC11" s="39"/>
      <c r="PSD11" s="39"/>
      <c r="PSE11" s="39"/>
      <c r="PSF11" s="39"/>
      <c r="PSG11" s="39"/>
      <c r="PSH11" s="39"/>
      <c r="PSI11" s="39"/>
      <c r="PSJ11" s="39"/>
      <c r="PSK11" s="39"/>
      <c r="PSL11" s="39"/>
      <c r="PSM11" s="39"/>
      <c r="PSN11" s="39"/>
      <c r="PSO11" s="39"/>
      <c r="PSP11" s="39"/>
      <c r="PSQ11" s="39"/>
      <c r="PSR11" s="39"/>
      <c r="PSS11" s="39"/>
      <c r="PST11" s="39"/>
      <c r="PSU11" s="39"/>
      <c r="PSV11" s="39"/>
      <c r="PSW11" s="39"/>
      <c r="PSX11" s="39"/>
      <c r="PSY11" s="39"/>
      <c r="PSZ11" s="39"/>
      <c r="PTA11" s="39"/>
      <c r="PTB11" s="39"/>
      <c r="PTC11" s="39"/>
      <c r="PTD11" s="39"/>
      <c r="PTE11" s="39"/>
      <c r="PTF11" s="39"/>
      <c r="PTG11" s="39"/>
      <c r="PTH11" s="39"/>
      <c r="PTI11" s="39"/>
      <c r="PTJ11" s="39"/>
      <c r="PTK11" s="39"/>
      <c r="PTL11" s="39"/>
      <c r="PTM11" s="39"/>
      <c r="PTN11" s="39"/>
      <c r="PTO11" s="39"/>
      <c r="PTP11" s="39"/>
      <c r="PTQ11" s="39"/>
      <c r="PTR11" s="39"/>
      <c r="PTS11" s="39"/>
      <c r="PTT11" s="39"/>
      <c r="PTU11" s="39"/>
      <c r="PTV11" s="39"/>
      <c r="PTW11" s="39"/>
      <c r="PTX11" s="39"/>
      <c r="PTY11" s="39"/>
      <c r="PTZ11" s="39"/>
      <c r="PUA11" s="39"/>
      <c r="PUB11" s="39"/>
      <c r="PUC11" s="39"/>
      <c r="PUD11" s="39"/>
      <c r="PUE11" s="39"/>
      <c r="PUF11" s="39"/>
      <c r="PUG11" s="39"/>
      <c r="PUH11" s="39"/>
      <c r="PUI11" s="39"/>
      <c r="PUJ11" s="39"/>
      <c r="PUK11" s="39"/>
      <c r="PUL11" s="39"/>
      <c r="PUM11" s="39"/>
      <c r="PUN11" s="39"/>
      <c r="PUO11" s="39"/>
      <c r="PUP11" s="39"/>
      <c r="PUQ11" s="39"/>
      <c r="PUR11" s="39"/>
      <c r="PUS11" s="39"/>
      <c r="PUT11" s="39"/>
      <c r="PUU11" s="39"/>
      <c r="PUV11" s="39"/>
      <c r="PUW11" s="39"/>
      <c r="PUX11" s="39"/>
      <c r="PUY11" s="39"/>
      <c r="PUZ11" s="39"/>
      <c r="PVA11" s="39"/>
      <c r="PVB11" s="39"/>
      <c r="PVC11" s="39"/>
      <c r="PVD11" s="39"/>
      <c r="PVE11" s="39"/>
      <c r="PVF11" s="39"/>
      <c r="PVG11" s="39"/>
      <c r="PVH11" s="39"/>
      <c r="PVI11" s="39"/>
      <c r="PVJ11" s="39"/>
      <c r="PVK11" s="39"/>
      <c r="PVL11" s="39"/>
      <c r="PVM11" s="39"/>
      <c r="PVN11" s="39"/>
      <c r="PVO11" s="39"/>
      <c r="PVP11" s="39"/>
      <c r="PVQ11" s="39"/>
      <c r="PVR11" s="39"/>
      <c r="PVS11" s="39"/>
      <c r="PVT11" s="39"/>
      <c r="PVU11" s="39"/>
      <c r="PVV11" s="39"/>
      <c r="PVW11" s="39"/>
      <c r="PVX11" s="39"/>
      <c r="PVY11" s="39"/>
      <c r="PVZ11" s="39"/>
      <c r="PWA11" s="39"/>
      <c r="PWB11" s="39"/>
      <c r="PWC11" s="39"/>
      <c r="PWD11" s="39"/>
      <c r="PWE11" s="39"/>
      <c r="PWF11" s="39"/>
      <c r="PWG11" s="39"/>
      <c r="PWH11" s="39"/>
      <c r="PWI11" s="39"/>
      <c r="PWJ11" s="39"/>
      <c r="PWK11" s="39"/>
      <c r="PWL11" s="39"/>
      <c r="PWM11" s="39"/>
      <c r="PWN11" s="39"/>
      <c r="PWO11" s="39"/>
      <c r="PWP11" s="39"/>
      <c r="PWQ11" s="39"/>
      <c r="PWR11" s="39"/>
      <c r="PWS11" s="39"/>
      <c r="PWT11" s="39"/>
      <c r="PWU11" s="39"/>
      <c r="PWV11" s="39"/>
      <c r="PWW11" s="39"/>
      <c r="PWX11" s="39"/>
      <c r="PWY11" s="39"/>
      <c r="PWZ11" s="39"/>
      <c r="PXA11" s="39"/>
      <c r="PXB11" s="39"/>
      <c r="PXC11" s="39"/>
      <c r="PXD11" s="39"/>
      <c r="PXE11" s="39"/>
      <c r="PXF11" s="39"/>
      <c r="PXG11" s="39"/>
      <c r="PXH11" s="39"/>
      <c r="PXI11" s="39"/>
      <c r="PXJ11" s="39"/>
      <c r="PXK11" s="39"/>
      <c r="PXL11" s="39"/>
      <c r="PXM11" s="39"/>
      <c r="PXN11" s="39"/>
      <c r="PXO11" s="39"/>
      <c r="PXP11" s="39"/>
      <c r="PXQ11" s="39"/>
      <c r="PXR11" s="39"/>
      <c r="PXS11" s="39"/>
      <c r="PXT11" s="39"/>
      <c r="PXU11" s="39"/>
      <c r="PXV11" s="39"/>
      <c r="PXW11" s="39"/>
      <c r="PXX11" s="39"/>
      <c r="PXY11" s="39"/>
      <c r="PXZ11" s="39"/>
      <c r="PYA11" s="39"/>
      <c r="PYB11" s="39"/>
      <c r="PYC11" s="39"/>
      <c r="PYD11" s="39"/>
      <c r="PYE11" s="39"/>
      <c r="PYF11" s="39"/>
      <c r="PYG11" s="39"/>
      <c r="PYH11" s="39"/>
      <c r="PYI11" s="39"/>
      <c r="PYJ11" s="39"/>
      <c r="PYK11" s="39"/>
      <c r="PYL11" s="39"/>
      <c r="PYM11" s="39"/>
      <c r="PYN11" s="39"/>
      <c r="PYO11" s="39"/>
      <c r="PYP11" s="39"/>
      <c r="PYQ11" s="39"/>
      <c r="PYR11" s="39"/>
      <c r="PYS11" s="39"/>
      <c r="PYT11" s="39"/>
      <c r="PYU11" s="39"/>
      <c r="PYV11" s="39"/>
      <c r="PYW11" s="39"/>
      <c r="PYX11" s="39"/>
      <c r="PYY11" s="39"/>
      <c r="PYZ11" s="39"/>
      <c r="PZA11" s="39"/>
      <c r="PZB11" s="39"/>
      <c r="PZC11" s="39"/>
      <c r="PZD11" s="39"/>
      <c r="PZE11" s="39"/>
      <c r="PZF11" s="39"/>
      <c r="PZG11" s="39"/>
      <c r="PZH11" s="39"/>
      <c r="PZI11" s="39"/>
      <c r="PZJ11" s="39"/>
      <c r="PZK11" s="39"/>
      <c r="PZL11" s="39"/>
      <c r="PZM11" s="39"/>
      <c r="PZN11" s="39"/>
      <c r="PZO11" s="39"/>
      <c r="PZP11" s="39"/>
      <c r="PZQ11" s="39"/>
      <c r="PZR11" s="39"/>
      <c r="PZS11" s="39"/>
      <c r="PZT11" s="39"/>
      <c r="PZU11" s="39"/>
      <c r="PZV11" s="39"/>
      <c r="PZW11" s="39"/>
      <c r="PZX11" s="39"/>
      <c r="PZY11" s="39"/>
      <c r="PZZ11" s="39"/>
      <c r="QAA11" s="39"/>
      <c r="QAB11" s="39"/>
      <c r="QAC11" s="39"/>
      <c r="QAD11" s="39"/>
      <c r="QAE11" s="39"/>
      <c r="QAF11" s="39"/>
      <c r="QAG11" s="39"/>
      <c r="QAH11" s="39"/>
      <c r="QAI11" s="39"/>
      <c r="QAJ11" s="39"/>
      <c r="QAK11" s="39"/>
      <c r="QAL11" s="39"/>
      <c r="QAM11" s="39"/>
      <c r="QAN11" s="39"/>
      <c r="QAO11" s="39"/>
      <c r="QAP11" s="39"/>
      <c r="QAQ11" s="39"/>
      <c r="QAR11" s="39"/>
      <c r="QAS11" s="39"/>
      <c r="QAT11" s="39"/>
      <c r="QAU11" s="39"/>
      <c r="QAV11" s="39"/>
      <c r="QAW11" s="39"/>
      <c r="QAX11" s="39"/>
      <c r="QAY11" s="39"/>
      <c r="QAZ11" s="39"/>
      <c r="QBA11" s="39"/>
      <c r="QBB11" s="39"/>
      <c r="QBC11" s="39"/>
      <c r="QBD11" s="39"/>
      <c r="QBE11" s="39"/>
      <c r="QBF11" s="39"/>
      <c r="QBG11" s="39"/>
      <c r="QBH11" s="39"/>
      <c r="QBI11" s="39"/>
      <c r="QBJ11" s="39"/>
      <c r="QBK11" s="39"/>
      <c r="QBL11" s="39"/>
      <c r="QBM11" s="39"/>
      <c r="QBN11" s="39"/>
      <c r="QBO11" s="39"/>
      <c r="QBP11" s="39"/>
      <c r="QBQ11" s="39"/>
      <c r="QBR11" s="39"/>
      <c r="QBS11" s="39"/>
      <c r="QBT11" s="39"/>
      <c r="QBU11" s="39"/>
      <c r="QBV11" s="39"/>
      <c r="QBW11" s="39"/>
      <c r="QBX11" s="39"/>
      <c r="QBY11" s="39"/>
      <c r="QBZ11" s="39"/>
      <c r="QCA11" s="39"/>
      <c r="QCB11" s="39"/>
      <c r="QCC11" s="39"/>
      <c r="QCD11" s="39"/>
      <c r="QCE11" s="39"/>
      <c r="QCF11" s="39"/>
      <c r="QCG11" s="39"/>
      <c r="QCH11" s="39"/>
      <c r="QCI11" s="39"/>
      <c r="QCJ11" s="39"/>
      <c r="QCK11" s="39"/>
      <c r="QCL11" s="39"/>
      <c r="QCM11" s="39"/>
      <c r="QCN11" s="39"/>
      <c r="QCO11" s="39"/>
      <c r="QCP11" s="39"/>
      <c r="QCQ11" s="39"/>
      <c r="QCR11" s="39"/>
      <c r="QCS11" s="39"/>
      <c r="QCT11" s="39"/>
      <c r="QCU11" s="39"/>
      <c r="QCV11" s="39"/>
      <c r="QCW11" s="39"/>
      <c r="QCX11" s="39"/>
      <c r="QCY11" s="39"/>
      <c r="QCZ11" s="39"/>
      <c r="QDA11" s="39"/>
      <c r="QDB11" s="39"/>
      <c r="QDC11" s="39"/>
      <c r="QDD11" s="39"/>
      <c r="QDE11" s="39"/>
      <c r="QDF11" s="39"/>
      <c r="QDG11" s="39"/>
      <c r="QDH11" s="39"/>
      <c r="QDI11" s="39"/>
      <c r="QDJ11" s="39"/>
      <c r="QDK11" s="39"/>
      <c r="QDL11" s="39"/>
      <c r="QDM11" s="39"/>
      <c r="QDN11" s="39"/>
      <c r="QDO11" s="39"/>
      <c r="QDP11" s="39"/>
      <c r="QDQ11" s="39"/>
      <c r="QDR11" s="39"/>
      <c r="QDS11" s="39"/>
      <c r="QDT11" s="39"/>
      <c r="QDU11" s="39"/>
      <c r="QDV11" s="39"/>
      <c r="QDW11" s="39"/>
      <c r="QDX11" s="39"/>
      <c r="QDY11" s="39"/>
      <c r="QDZ11" s="39"/>
      <c r="QEA11" s="39"/>
      <c r="QEB11" s="39"/>
      <c r="QEC11" s="39"/>
      <c r="QED11" s="39"/>
      <c r="QEE11" s="39"/>
      <c r="QEF11" s="39"/>
      <c r="QEG11" s="39"/>
      <c r="QEH11" s="39"/>
      <c r="QEI11" s="39"/>
      <c r="QEJ11" s="39"/>
      <c r="QEK11" s="39"/>
      <c r="QEL11" s="39"/>
      <c r="QEM11" s="39"/>
      <c r="QEN11" s="39"/>
      <c r="QEO11" s="39"/>
      <c r="QEP11" s="39"/>
      <c r="QEQ11" s="39"/>
      <c r="QER11" s="39"/>
      <c r="QES11" s="39"/>
      <c r="QET11" s="39"/>
      <c r="QEU11" s="39"/>
      <c r="QEV11" s="39"/>
      <c r="QEW11" s="39"/>
      <c r="QEX11" s="39"/>
      <c r="QEY11" s="39"/>
      <c r="QEZ11" s="39"/>
      <c r="QFA11" s="39"/>
      <c r="QFB11" s="39"/>
      <c r="QFC11" s="39"/>
      <c r="QFD11" s="39"/>
      <c r="QFE11" s="39"/>
      <c r="QFF11" s="39"/>
      <c r="QFG11" s="39"/>
      <c r="QFH11" s="39"/>
      <c r="QFI11" s="39"/>
      <c r="QFJ11" s="39"/>
      <c r="QFK11" s="39"/>
      <c r="QFL11" s="39"/>
      <c r="QFM11" s="39"/>
      <c r="QFN11" s="39"/>
      <c r="QFO11" s="39"/>
      <c r="QFP11" s="39"/>
      <c r="QFQ11" s="39"/>
      <c r="QFR11" s="39"/>
      <c r="QFS11" s="39"/>
      <c r="QFT11" s="39"/>
      <c r="QFU11" s="39"/>
      <c r="QFV11" s="39"/>
      <c r="QFW11" s="39"/>
      <c r="QFX11" s="39"/>
      <c r="QFY11" s="39"/>
      <c r="QFZ11" s="39"/>
      <c r="QGA11" s="39"/>
      <c r="QGB11" s="39"/>
      <c r="QGC11" s="39"/>
      <c r="QGD11" s="39"/>
      <c r="QGE11" s="39"/>
      <c r="QGF11" s="39"/>
      <c r="QGG11" s="39"/>
      <c r="QGH11" s="39"/>
      <c r="QGI11" s="39"/>
      <c r="QGJ11" s="39"/>
      <c r="QGK11" s="39"/>
      <c r="QGL11" s="39"/>
      <c r="QGM11" s="39"/>
      <c r="QGN11" s="39"/>
      <c r="QGO11" s="39"/>
      <c r="QGP11" s="39"/>
      <c r="QGQ11" s="39"/>
      <c r="QGR11" s="39"/>
      <c r="QGS11" s="39"/>
      <c r="QGT11" s="39"/>
      <c r="QGU11" s="39"/>
      <c r="QGV11" s="39"/>
      <c r="QGW11" s="39"/>
      <c r="QGX11" s="39"/>
      <c r="QGY11" s="39"/>
      <c r="QGZ11" s="39"/>
      <c r="QHA11" s="39"/>
      <c r="QHB11" s="39"/>
      <c r="QHC11" s="39"/>
      <c r="QHD11" s="39"/>
      <c r="QHE11" s="39"/>
      <c r="QHF11" s="39"/>
      <c r="QHG11" s="39"/>
      <c r="QHH11" s="39"/>
      <c r="QHI11" s="39"/>
      <c r="QHJ11" s="39"/>
      <c r="QHK11" s="39"/>
      <c r="QHL11" s="39"/>
      <c r="QHM11" s="39"/>
      <c r="QHN11" s="39"/>
      <c r="QHO11" s="39"/>
      <c r="QHP11" s="39"/>
      <c r="QHQ11" s="39"/>
      <c r="QHR11" s="39"/>
      <c r="QHS11" s="39"/>
      <c r="QHT11" s="39"/>
      <c r="QHU11" s="39"/>
      <c r="QHV11" s="39"/>
      <c r="QHW11" s="39"/>
      <c r="QHX11" s="39"/>
      <c r="QHY11" s="39"/>
      <c r="QHZ11" s="39"/>
      <c r="QIA11" s="39"/>
      <c r="QIB11" s="39"/>
      <c r="QIC11" s="39"/>
      <c r="QID11" s="39"/>
      <c r="QIE11" s="39"/>
      <c r="QIF11" s="39"/>
      <c r="QIG11" s="39"/>
      <c r="QIH11" s="39"/>
      <c r="QII11" s="39"/>
      <c r="QIJ11" s="39"/>
      <c r="QIK11" s="39"/>
      <c r="QIL11" s="39"/>
      <c r="QIM11" s="39"/>
      <c r="QIN11" s="39"/>
      <c r="QIO11" s="39"/>
      <c r="QIP11" s="39"/>
      <c r="QIQ11" s="39"/>
      <c r="QIR11" s="39"/>
      <c r="QIS11" s="39"/>
      <c r="QIT11" s="39"/>
      <c r="QIU11" s="39"/>
      <c r="QIV11" s="39"/>
      <c r="QIW11" s="39"/>
      <c r="QIX11" s="39"/>
      <c r="QIY11" s="39"/>
      <c r="QIZ11" s="39"/>
      <c r="QJA11" s="39"/>
      <c r="QJB11" s="39"/>
      <c r="QJC11" s="39"/>
      <c r="QJD11" s="39"/>
      <c r="QJE11" s="39"/>
      <c r="QJF11" s="39"/>
      <c r="QJG11" s="39"/>
      <c r="QJH11" s="39"/>
      <c r="QJI11" s="39"/>
      <c r="QJJ11" s="39"/>
      <c r="QJK11" s="39"/>
      <c r="QJL11" s="39"/>
      <c r="QJM11" s="39"/>
      <c r="QJN11" s="39"/>
      <c r="QJO11" s="39"/>
      <c r="QJP11" s="39"/>
      <c r="QJQ11" s="39"/>
      <c r="QJR11" s="39"/>
      <c r="QJS11" s="39"/>
      <c r="QJT11" s="39"/>
      <c r="QJU11" s="39"/>
      <c r="QJV11" s="39"/>
      <c r="QJW11" s="39"/>
      <c r="QJX11" s="39"/>
      <c r="QJY11" s="39"/>
      <c r="QJZ11" s="39"/>
      <c r="QKA11" s="39"/>
      <c r="QKB11" s="39"/>
      <c r="QKC11" s="39"/>
      <c r="QKD11" s="39"/>
      <c r="QKE11" s="39"/>
      <c r="QKF11" s="39"/>
      <c r="QKG11" s="39"/>
      <c r="QKH11" s="39"/>
      <c r="QKI11" s="39"/>
      <c r="QKJ11" s="39"/>
      <c r="QKK11" s="39"/>
      <c r="QKL11" s="39"/>
      <c r="QKM11" s="39"/>
      <c r="QKN11" s="39"/>
      <c r="QKO11" s="39"/>
      <c r="QKP11" s="39"/>
      <c r="QKQ11" s="39"/>
      <c r="QKR11" s="39"/>
      <c r="QKS11" s="39"/>
      <c r="QKT11" s="39"/>
      <c r="QKU11" s="39"/>
      <c r="QKV11" s="39"/>
      <c r="QKW11" s="39"/>
      <c r="QKX11" s="39"/>
      <c r="QKY11" s="39"/>
      <c r="QKZ11" s="39"/>
      <c r="QLA11" s="39"/>
      <c r="QLB11" s="39"/>
      <c r="QLC11" s="39"/>
      <c r="QLD11" s="39"/>
      <c r="QLE11" s="39"/>
      <c r="QLF11" s="39"/>
      <c r="QLG11" s="39"/>
      <c r="QLH11" s="39"/>
      <c r="QLI11" s="39"/>
      <c r="QLJ11" s="39"/>
      <c r="QLK11" s="39"/>
      <c r="QLL11" s="39"/>
      <c r="QLM11" s="39"/>
      <c r="QLN11" s="39"/>
      <c r="QLO11" s="39"/>
      <c r="QLP11" s="39"/>
      <c r="QLQ11" s="39"/>
      <c r="QLR11" s="39"/>
      <c r="QLS11" s="39"/>
      <c r="QLT11" s="39"/>
      <c r="QLU11" s="39"/>
      <c r="QLV11" s="39"/>
      <c r="QLW11" s="39"/>
      <c r="QLX11" s="39"/>
      <c r="QLY11" s="39"/>
      <c r="QLZ11" s="39"/>
      <c r="QMA11" s="39"/>
      <c r="QMB11" s="39"/>
      <c r="QMC11" s="39"/>
      <c r="QMD11" s="39"/>
      <c r="QME11" s="39"/>
      <c r="QMF11" s="39"/>
      <c r="QMG11" s="39"/>
      <c r="QMH11" s="39"/>
      <c r="QMI11" s="39"/>
      <c r="QMJ11" s="39"/>
      <c r="QMK11" s="39"/>
      <c r="QML11" s="39"/>
      <c r="QMM11" s="39"/>
      <c r="QMN11" s="39"/>
      <c r="QMO11" s="39"/>
      <c r="QMP11" s="39"/>
      <c r="QMQ11" s="39"/>
      <c r="QMR11" s="39"/>
      <c r="QMS11" s="39"/>
      <c r="QMT11" s="39"/>
      <c r="QMU11" s="39"/>
      <c r="QMV11" s="39"/>
      <c r="QMW11" s="39"/>
      <c r="QMX11" s="39"/>
      <c r="QMY11" s="39"/>
      <c r="QMZ11" s="39"/>
      <c r="QNA11" s="39"/>
      <c r="QNB11" s="39"/>
      <c r="QNC11" s="39"/>
      <c r="QND11" s="39"/>
      <c r="QNE11" s="39"/>
      <c r="QNF11" s="39"/>
      <c r="QNG11" s="39"/>
      <c r="QNH11" s="39"/>
      <c r="QNI11" s="39"/>
      <c r="QNJ11" s="39"/>
      <c r="QNK11" s="39"/>
      <c r="QNL11" s="39"/>
      <c r="QNM11" s="39"/>
      <c r="QNN11" s="39"/>
      <c r="QNO11" s="39"/>
      <c r="QNP11" s="39"/>
      <c r="QNQ11" s="39"/>
      <c r="QNR11" s="39"/>
      <c r="QNS11" s="39"/>
      <c r="QNT11" s="39"/>
      <c r="QNU11" s="39"/>
      <c r="QNV11" s="39"/>
      <c r="QNW11" s="39"/>
      <c r="QNX11" s="39"/>
      <c r="QNY11" s="39"/>
      <c r="QNZ11" s="39"/>
      <c r="QOA11" s="39"/>
      <c r="QOB11" s="39"/>
      <c r="QOC11" s="39"/>
      <c r="QOD11" s="39"/>
      <c r="QOE11" s="39"/>
      <c r="QOF11" s="39"/>
      <c r="QOG11" s="39"/>
      <c r="QOH11" s="39"/>
      <c r="QOI11" s="39"/>
      <c r="QOJ11" s="39"/>
      <c r="QOK11" s="39"/>
      <c r="QOL11" s="39"/>
      <c r="QOM11" s="39"/>
      <c r="QON11" s="39"/>
      <c r="QOO11" s="39"/>
      <c r="QOP11" s="39"/>
      <c r="QOQ11" s="39"/>
      <c r="QOR11" s="39"/>
      <c r="QOS11" s="39"/>
      <c r="QOT11" s="39"/>
      <c r="QOU11" s="39"/>
      <c r="QOV11" s="39"/>
      <c r="QOW11" s="39"/>
      <c r="QOX11" s="39"/>
      <c r="QOY11" s="39"/>
      <c r="QOZ11" s="39"/>
      <c r="QPA11" s="39"/>
      <c r="QPB11" s="39"/>
      <c r="QPC11" s="39"/>
      <c r="QPD11" s="39"/>
      <c r="QPE11" s="39"/>
      <c r="QPF11" s="39"/>
      <c r="QPG11" s="39"/>
      <c r="QPH11" s="39"/>
      <c r="QPI11" s="39"/>
      <c r="QPJ11" s="39"/>
      <c r="QPK11" s="39"/>
      <c r="QPL11" s="39"/>
      <c r="QPM11" s="39"/>
      <c r="QPN11" s="39"/>
      <c r="QPO11" s="39"/>
      <c r="QPP11" s="39"/>
      <c r="QPQ11" s="39"/>
      <c r="QPR11" s="39"/>
      <c r="QPS11" s="39"/>
      <c r="QPT11" s="39"/>
      <c r="QPU11" s="39"/>
      <c r="QPV11" s="39"/>
      <c r="QPW11" s="39"/>
      <c r="QPX11" s="39"/>
      <c r="QPY11" s="39"/>
      <c r="QPZ11" s="39"/>
      <c r="QQA11" s="39"/>
      <c r="QQB11" s="39"/>
      <c r="QQC11" s="39"/>
      <c r="QQD11" s="39"/>
      <c r="QQE11" s="39"/>
      <c r="QQF11" s="39"/>
      <c r="QQG11" s="39"/>
      <c r="QQH11" s="39"/>
      <c r="QQI11" s="39"/>
      <c r="QQJ11" s="39"/>
      <c r="QQK11" s="39"/>
      <c r="QQL11" s="39"/>
      <c r="QQM11" s="39"/>
      <c r="QQN11" s="39"/>
      <c r="QQO11" s="39"/>
      <c r="QQP11" s="39"/>
      <c r="QQQ11" s="39"/>
      <c r="QQR11" s="39"/>
      <c r="QQS11" s="39"/>
      <c r="QQT11" s="39"/>
      <c r="QQU11" s="39"/>
      <c r="QQV11" s="39"/>
      <c r="QQW11" s="39"/>
      <c r="QQX11" s="39"/>
      <c r="QQY11" s="39"/>
      <c r="QQZ11" s="39"/>
      <c r="QRA11" s="39"/>
      <c r="QRB11" s="39"/>
      <c r="QRC11" s="39"/>
      <c r="QRD11" s="39"/>
      <c r="QRE11" s="39"/>
      <c r="QRF11" s="39"/>
      <c r="QRG11" s="39"/>
      <c r="QRH11" s="39"/>
      <c r="QRI11" s="39"/>
      <c r="QRJ11" s="39"/>
      <c r="QRK11" s="39"/>
      <c r="QRL11" s="39"/>
      <c r="QRM11" s="39"/>
      <c r="QRN11" s="39"/>
      <c r="QRO11" s="39"/>
      <c r="QRP11" s="39"/>
      <c r="QRQ11" s="39"/>
      <c r="QRR11" s="39"/>
      <c r="QRS11" s="39"/>
      <c r="QRT11" s="39"/>
      <c r="QRU11" s="39"/>
      <c r="QRV11" s="39"/>
      <c r="QRW11" s="39"/>
      <c r="QRX11" s="39"/>
      <c r="QRY11" s="39"/>
      <c r="QRZ11" s="39"/>
      <c r="QSA11" s="39"/>
      <c r="QSB11" s="39"/>
      <c r="QSC11" s="39"/>
      <c r="QSD11" s="39"/>
      <c r="QSE11" s="39"/>
      <c r="QSF11" s="39"/>
      <c r="QSG11" s="39"/>
      <c r="QSH11" s="39"/>
      <c r="QSI11" s="39"/>
      <c r="QSJ11" s="39"/>
      <c r="QSK11" s="39"/>
      <c r="QSL11" s="39"/>
      <c r="QSM11" s="39"/>
      <c r="QSN11" s="39"/>
      <c r="QSO11" s="39"/>
      <c r="QSP11" s="39"/>
      <c r="QSQ11" s="39"/>
      <c r="QSR11" s="39"/>
      <c r="QSS11" s="39"/>
      <c r="QST11" s="39"/>
      <c r="QSU11" s="39"/>
      <c r="QSV11" s="39"/>
      <c r="QSW11" s="39"/>
      <c r="QSX11" s="39"/>
      <c r="QSY11" s="39"/>
      <c r="QSZ11" s="39"/>
      <c r="QTA11" s="39"/>
      <c r="QTB11" s="39"/>
      <c r="QTC11" s="39"/>
      <c r="QTD11" s="39"/>
      <c r="QTE11" s="39"/>
      <c r="QTF11" s="39"/>
      <c r="QTG11" s="39"/>
      <c r="QTH11" s="39"/>
      <c r="QTI11" s="39"/>
      <c r="QTJ11" s="39"/>
      <c r="QTK11" s="39"/>
      <c r="QTL11" s="39"/>
      <c r="QTM11" s="39"/>
      <c r="QTN11" s="39"/>
      <c r="QTO11" s="39"/>
      <c r="QTP11" s="39"/>
      <c r="QTQ11" s="39"/>
      <c r="QTR11" s="39"/>
      <c r="QTS11" s="39"/>
      <c r="QTT11" s="39"/>
      <c r="QTU11" s="39"/>
      <c r="QTV11" s="39"/>
      <c r="QTW11" s="39"/>
      <c r="QTX11" s="39"/>
      <c r="QTY11" s="39"/>
      <c r="QTZ11" s="39"/>
      <c r="QUA11" s="39"/>
      <c r="QUB11" s="39"/>
      <c r="QUC11" s="39"/>
      <c r="QUD11" s="39"/>
      <c r="QUE11" s="39"/>
      <c r="QUF11" s="39"/>
      <c r="QUG11" s="39"/>
      <c r="QUH11" s="39"/>
      <c r="QUI11" s="39"/>
      <c r="QUJ11" s="39"/>
      <c r="QUK11" s="39"/>
      <c r="QUL11" s="39"/>
      <c r="QUM11" s="39"/>
      <c r="QUN11" s="39"/>
      <c r="QUO11" s="39"/>
      <c r="QUP11" s="39"/>
      <c r="QUQ11" s="39"/>
      <c r="QUR11" s="39"/>
      <c r="QUS11" s="39"/>
      <c r="QUT11" s="39"/>
      <c r="QUU11" s="39"/>
      <c r="QUV11" s="39"/>
      <c r="QUW11" s="39"/>
      <c r="QUX11" s="39"/>
      <c r="QUY11" s="39"/>
      <c r="QUZ11" s="39"/>
      <c r="QVA11" s="39"/>
      <c r="QVB11" s="39"/>
      <c r="QVC11" s="39"/>
      <c r="QVD11" s="39"/>
      <c r="QVE11" s="39"/>
      <c r="QVF11" s="39"/>
      <c r="QVG11" s="39"/>
      <c r="QVH11" s="39"/>
      <c r="QVI11" s="39"/>
      <c r="QVJ11" s="39"/>
      <c r="QVK11" s="39"/>
      <c r="QVL11" s="39"/>
      <c r="QVM11" s="39"/>
      <c r="QVN11" s="39"/>
      <c r="QVO11" s="39"/>
      <c r="QVP11" s="39"/>
      <c r="QVQ11" s="39"/>
      <c r="QVR11" s="39"/>
      <c r="QVS11" s="39"/>
      <c r="QVT11" s="39"/>
      <c r="QVU11" s="39"/>
      <c r="QVV11" s="39"/>
      <c r="QVW11" s="39"/>
      <c r="QVX11" s="39"/>
      <c r="QVY11" s="39"/>
      <c r="QVZ11" s="39"/>
      <c r="QWA11" s="39"/>
      <c r="QWB11" s="39"/>
      <c r="QWC11" s="39"/>
      <c r="QWD11" s="39"/>
      <c r="QWE11" s="39"/>
      <c r="QWF11" s="39"/>
      <c r="QWG11" s="39"/>
      <c r="QWH11" s="39"/>
      <c r="QWI11" s="39"/>
      <c r="QWJ11" s="39"/>
      <c r="QWK11" s="39"/>
      <c r="QWL11" s="39"/>
      <c r="QWM11" s="39"/>
      <c r="QWN11" s="39"/>
      <c r="QWO11" s="39"/>
      <c r="QWP11" s="39"/>
      <c r="QWQ11" s="39"/>
      <c r="QWR11" s="39"/>
      <c r="QWS11" s="39"/>
      <c r="QWT11" s="39"/>
      <c r="QWU11" s="39"/>
      <c r="QWV11" s="39"/>
      <c r="QWW11" s="39"/>
      <c r="QWX11" s="39"/>
      <c r="QWY11" s="39"/>
      <c r="QWZ11" s="39"/>
      <c r="QXA11" s="39"/>
      <c r="QXB11" s="39"/>
      <c r="QXC11" s="39"/>
      <c r="QXD11" s="39"/>
      <c r="QXE11" s="39"/>
      <c r="QXF11" s="39"/>
      <c r="QXG11" s="39"/>
      <c r="QXH11" s="39"/>
      <c r="QXI11" s="39"/>
      <c r="QXJ11" s="39"/>
      <c r="QXK11" s="39"/>
      <c r="QXL11" s="39"/>
      <c r="QXM11" s="39"/>
      <c r="QXN11" s="39"/>
      <c r="QXO11" s="39"/>
      <c r="QXP11" s="39"/>
      <c r="QXQ11" s="39"/>
      <c r="QXR11" s="39"/>
      <c r="QXS11" s="39"/>
      <c r="QXT11" s="39"/>
      <c r="QXU11" s="39"/>
      <c r="QXV11" s="39"/>
      <c r="QXW11" s="39"/>
      <c r="QXX11" s="39"/>
      <c r="QXY11" s="39"/>
      <c r="QXZ11" s="39"/>
      <c r="QYA11" s="39"/>
      <c r="QYB11" s="39"/>
      <c r="QYC11" s="39"/>
      <c r="QYD11" s="39"/>
      <c r="QYE11" s="39"/>
      <c r="QYF11" s="39"/>
      <c r="QYG11" s="39"/>
      <c r="QYH11" s="39"/>
      <c r="QYI11" s="39"/>
      <c r="QYJ11" s="39"/>
      <c r="QYK11" s="39"/>
      <c r="QYL11" s="39"/>
      <c r="QYM11" s="39"/>
      <c r="QYN11" s="39"/>
      <c r="QYO11" s="39"/>
      <c r="QYP11" s="39"/>
      <c r="QYQ11" s="39"/>
      <c r="QYR11" s="39"/>
      <c r="QYS11" s="39"/>
      <c r="QYT11" s="39"/>
      <c r="QYU11" s="39"/>
      <c r="QYV11" s="39"/>
      <c r="QYW11" s="39"/>
      <c r="QYX11" s="39"/>
      <c r="QYY11" s="39"/>
      <c r="QYZ11" s="39"/>
      <c r="QZA11" s="39"/>
      <c r="QZB11" s="39"/>
      <c r="QZC11" s="39"/>
      <c r="QZD11" s="39"/>
      <c r="QZE11" s="39"/>
      <c r="QZF11" s="39"/>
      <c r="QZG11" s="39"/>
      <c r="QZH11" s="39"/>
      <c r="QZI11" s="39"/>
      <c r="QZJ11" s="39"/>
      <c r="QZK11" s="39"/>
      <c r="QZL11" s="39"/>
      <c r="QZM11" s="39"/>
      <c r="QZN11" s="39"/>
      <c r="QZO11" s="39"/>
      <c r="QZP11" s="39"/>
      <c r="QZQ11" s="39"/>
      <c r="QZR11" s="39"/>
      <c r="QZS11" s="39"/>
      <c r="QZT11" s="39"/>
      <c r="QZU11" s="39"/>
      <c r="QZV11" s="39"/>
      <c r="QZW11" s="39"/>
      <c r="QZX11" s="39"/>
      <c r="QZY11" s="39"/>
      <c r="QZZ11" s="39"/>
      <c r="RAA11" s="39"/>
      <c r="RAB11" s="39"/>
      <c r="RAC11" s="39"/>
      <c r="RAD11" s="39"/>
      <c r="RAE11" s="39"/>
      <c r="RAF11" s="39"/>
      <c r="RAG11" s="39"/>
      <c r="RAH11" s="39"/>
      <c r="RAI11" s="39"/>
      <c r="RAJ11" s="39"/>
      <c r="RAK11" s="39"/>
      <c r="RAL11" s="39"/>
      <c r="RAM11" s="39"/>
      <c r="RAN11" s="39"/>
      <c r="RAO11" s="39"/>
      <c r="RAP11" s="39"/>
      <c r="RAQ11" s="39"/>
      <c r="RAR11" s="39"/>
      <c r="RAS11" s="39"/>
      <c r="RAT11" s="39"/>
      <c r="RAU11" s="39"/>
      <c r="RAV11" s="39"/>
      <c r="RAW11" s="39"/>
      <c r="RAX11" s="39"/>
      <c r="RAY11" s="39"/>
      <c r="RAZ11" s="39"/>
      <c r="RBA11" s="39"/>
      <c r="RBB11" s="39"/>
      <c r="RBC11" s="39"/>
      <c r="RBD11" s="39"/>
      <c r="RBE11" s="39"/>
      <c r="RBF11" s="39"/>
      <c r="RBG11" s="39"/>
      <c r="RBH11" s="39"/>
      <c r="RBI11" s="39"/>
      <c r="RBJ11" s="39"/>
      <c r="RBK11" s="39"/>
      <c r="RBL11" s="39"/>
      <c r="RBM11" s="39"/>
      <c r="RBN11" s="39"/>
      <c r="RBO11" s="39"/>
      <c r="RBP11" s="39"/>
      <c r="RBQ11" s="39"/>
      <c r="RBR11" s="39"/>
      <c r="RBS11" s="39"/>
      <c r="RBT11" s="39"/>
      <c r="RBU11" s="39"/>
      <c r="RBV11" s="39"/>
      <c r="RBW11" s="39"/>
      <c r="RBX11" s="39"/>
      <c r="RBY11" s="39"/>
      <c r="RBZ11" s="39"/>
      <c r="RCA11" s="39"/>
      <c r="RCB11" s="39"/>
      <c r="RCC11" s="39"/>
      <c r="RCD11" s="39"/>
      <c r="RCE11" s="39"/>
      <c r="RCF11" s="39"/>
      <c r="RCG11" s="39"/>
      <c r="RCH11" s="39"/>
      <c r="RCI11" s="39"/>
      <c r="RCJ11" s="39"/>
      <c r="RCK11" s="39"/>
      <c r="RCL11" s="39"/>
      <c r="RCM11" s="39"/>
      <c r="RCN11" s="39"/>
      <c r="RCO11" s="39"/>
      <c r="RCP11" s="39"/>
      <c r="RCQ11" s="39"/>
      <c r="RCR11" s="39"/>
      <c r="RCS11" s="39"/>
      <c r="RCT11" s="39"/>
      <c r="RCU11" s="39"/>
      <c r="RCV11" s="39"/>
      <c r="RCW11" s="39"/>
      <c r="RCX11" s="39"/>
      <c r="RCY11" s="39"/>
      <c r="RCZ11" s="39"/>
      <c r="RDA11" s="39"/>
      <c r="RDB11" s="39"/>
      <c r="RDC11" s="39"/>
      <c r="RDD11" s="39"/>
      <c r="RDE11" s="39"/>
      <c r="RDF11" s="39"/>
      <c r="RDG11" s="39"/>
      <c r="RDH11" s="39"/>
      <c r="RDI11" s="39"/>
      <c r="RDJ11" s="39"/>
      <c r="RDK11" s="39"/>
      <c r="RDL11" s="39"/>
      <c r="RDM11" s="39"/>
      <c r="RDN11" s="39"/>
      <c r="RDO11" s="39"/>
      <c r="RDP11" s="39"/>
      <c r="RDQ11" s="39"/>
      <c r="RDR11" s="39"/>
      <c r="RDS11" s="39"/>
      <c r="RDT11" s="39"/>
      <c r="RDU11" s="39"/>
      <c r="RDV11" s="39"/>
      <c r="RDW11" s="39"/>
      <c r="RDX11" s="39"/>
      <c r="RDY11" s="39"/>
      <c r="RDZ11" s="39"/>
      <c r="REA11" s="39"/>
      <c r="REB11" s="39"/>
      <c r="REC11" s="39"/>
      <c r="RED11" s="39"/>
      <c r="REE11" s="39"/>
      <c r="REF11" s="39"/>
      <c r="REG11" s="39"/>
      <c r="REH11" s="39"/>
      <c r="REI11" s="39"/>
      <c r="REJ11" s="39"/>
      <c r="REK11" s="39"/>
      <c r="REL11" s="39"/>
      <c r="REM11" s="39"/>
      <c r="REN11" s="39"/>
      <c r="REO11" s="39"/>
      <c r="REP11" s="39"/>
      <c r="REQ11" s="39"/>
      <c r="RER11" s="39"/>
      <c r="RES11" s="39"/>
      <c r="RET11" s="39"/>
      <c r="REU11" s="39"/>
      <c r="REV11" s="39"/>
      <c r="REW11" s="39"/>
      <c r="REX11" s="39"/>
      <c r="REY11" s="39"/>
      <c r="REZ11" s="39"/>
      <c r="RFA11" s="39"/>
      <c r="RFB11" s="39"/>
      <c r="RFC11" s="39"/>
      <c r="RFD11" s="39"/>
      <c r="RFE11" s="39"/>
      <c r="RFF11" s="39"/>
      <c r="RFG11" s="39"/>
      <c r="RFH11" s="39"/>
      <c r="RFI11" s="39"/>
      <c r="RFJ11" s="39"/>
      <c r="RFK11" s="39"/>
      <c r="RFL11" s="39"/>
      <c r="RFM11" s="39"/>
      <c r="RFN11" s="39"/>
      <c r="RFO11" s="39"/>
      <c r="RFP11" s="39"/>
      <c r="RFQ11" s="39"/>
      <c r="RFR11" s="39"/>
      <c r="RFS11" s="39"/>
      <c r="RFT11" s="39"/>
      <c r="RFU11" s="39"/>
      <c r="RFV11" s="39"/>
      <c r="RFW11" s="39"/>
      <c r="RFX11" s="39"/>
      <c r="RFY11" s="39"/>
      <c r="RFZ11" s="39"/>
      <c r="RGA11" s="39"/>
      <c r="RGB11" s="39"/>
      <c r="RGC11" s="39"/>
      <c r="RGD11" s="39"/>
      <c r="RGE11" s="39"/>
      <c r="RGF11" s="39"/>
      <c r="RGG11" s="39"/>
      <c r="RGH11" s="39"/>
      <c r="RGI11" s="39"/>
      <c r="RGJ11" s="39"/>
      <c r="RGK11" s="39"/>
      <c r="RGL11" s="39"/>
      <c r="RGM11" s="39"/>
      <c r="RGN11" s="39"/>
      <c r="RGO11" s="39"/>
      <c r="RGP11" s="39"/>
      <c r="RGQ11" s="39"/>
      <c r="RGR11" s="39"/>
      <c r="RGS11" s="39"/>
      <c r="RGT11" s="39"/>
      <c r="RGU11" s="39"/>
      <c r="RGV11" s="39"/>
      <c r="RGW11" s="39"/>
      <c r="RGX11" s="39"/>
      <c r="RGY11" s="39"/>
      <c r="RGZ11" s="39"/>
      <c r="RHA11" s="39"/>
      <c r="RHB11" s="39"/>
      <c r="RHC11" s="39"/>
      <c r="RHD11" s="39"/>
      <c r="RHE11" s="39"/>
      <c r="RHF11" s="39"/>
      <c r="RHG11" s="39"/>
      <c r="RHH11" s="39"/>
      <c r="RHI11" s="39"/>
      <c r="RHJ11" s="39"/>
      <c r="RHK11" s="39"/>
      <c r="RHL11" s="39"/>
      <c r="RHM11" s="39"/>
      <c r="RHN11" s="39"/>
      <c r="RHO11" s="39"/>
      <c r="RHP11" s="39"/>
      <c r="RHQ11" s="39"/>
      <c r="RHR11" s="39"/>
      <c r="RHS11" s="39"/>
      <c r="RHT11" s="39"/>
      <c r="RHU11" s="39"/>
      <c r="RHV11" s="39"/>
      <c r="RHW11" s="39"/>
      <c r="RHX11" s="39"/>
      <c r="RHY11" s="39"/>
      <c r="RHZ11" s="39"/>
      <c r="RIA11" s="39"/>
      <c r="RIB11" s="39"/>
      <c r="RIC11" s="39"/>
      <c r="RID11" s="39"/>
      <c r="RIE11" s="39"/>
      <c r="RIF11" s="39"/>
      <c r="RIG11" s="39"/>
      <c r="RIH11" s="39"/>
      <c r="RII11" s="39"/>
      <c r="RIJ11" s="39"/>
      <c r="RIK11" s="39"/>
      <c r="RIL11" s="39"/>
      <c r="RIM11" s="39"/>
      <c r="RIN11" s="39"/>
      <c r="RIO11" s="39"/>
      <c r="RIP11" s="39"/>
      <c r="RIQ11" s="39"/>
      <c r="RIR11" s="39"/>
      <c r="RIS11" s="39"/>
      <c r="RIT11" s="39"/>
      <c r="RIU11" s="39"/>
      <c r="RIV11" s="39"/>
      <c r="RIW11" s="39"/>
      <c r="RIX11" s="39"/>
      <c r="RIY11" s="39"/>
      <c r="RIZ11" s="39"/>
      <c r="RJA11" s="39"/>
      <c r="RJB11" s="39"/>
      <c r="RJC11" s="39"/>
      <c r="RJD11" s="39"/>
      <c r="RJE11" s="39"/>
      <c r="RJF11" s="39"/>
      <c r="RJG11" s="39"/>
      <c r="RJH11" s="39"/>
      <c r="RJI11" s="39"/>
      <c r="RJJ11" s="39"/>
      <c r="RJK11" s="39"/>
      <c r="RJL11" s="39"/>
      <c r="RJM11" s="39"/>
      <c r="RJN11" s="39"/>
      <c r="RJO11" s="39"/>
      <c r="RJP11" s="39"/>
      <c r="RJQ11" s="39"/>
      <c r="RJR11" s="39"/>
      <c r="RJS11" s="39"/>
      <c r="RJT11" s="39"/>
      <c r="RJU11" s="39"/>
      <c r="RJV11" s="39"/>
      <c r="RJW11" s="39"/>
      <c r="RJX11" s="39"/>
      <c r="RJY11" s="39"/>
      <c r="RJZ11" s="39"/>
      <c r="RKA11" s="39"/>
      <c r="RKB11" s="39"/>
      <c r="RKC11" s="39"/>
      <c r="RKD11" s="39"/>
      <c r="RKE11" s="39"/>
      <c r="RKF11" s="39"/>
      <c r="RKG11" s="39"/>
      <c r="RKH11" s="39"/>
      <c r="RKI11" s="39"/>
      <c r="RKJ11" s="39"/>
      <c r="RKK11" s="39"/>
      <c r="RKL11" s="39"/>
      <c r="RKM11" s="39"/>
      <c r="RKN11" s="39"/>
      <c r="RKO11" s="39"/>
      <c r="RKP11" s="39"/>
      <c r="RKQ11" s="39"/>
      <c r="RKR11" s="39"/>
      <c r="RKS11" s="39"/>
      <c r="RKT11" s="39"/>
      <c r="RKU11" s="39"/>
      <c r="RKV11" s="39"/>
      <c r="RKW11" s="39"/>
      <c r="RKX11" s="39"/>
      <c r="RKY11" s="39"/>
      <c r="RKZ11" s="39"/>
      <c r="RLA11" s="39"/>
      <c r="RLB11" s="39"/>
      <c r="RLC11" s="39"/>
      <c r="RLD11" s="39"/>
      <c r="RLE11" s="39"/>
      <c r="RLF11" s="39"/>
      <c r="RLG11" s="39"/>
      <c r="RLH11" s="39"/>
      <c r="RLI11" s="39"/>
      <c r="RLJ11" s="39"/>
      <c r="RLK11" s="39"/>
      <c r="RLL11" s="39"/>
      <c r="RLM11" s="39"/>
      <c r="RLN11" s="39"/>
      <c r="RLO11" s="39"/>
      <c r="RLP11" s="39"/>
      <c r="RLQ11" s="39"/>
      <c r="RLR11" s="39"/>
      <c r="RLS11" s="39"/>
      <c r="RLT11" s="39"/>
      <c r="RLU11" s="39"/>
      <c r="RLV11" s="39"/>
      <c r="RLW11" s="39"/>
      <c r="RLX11" s="39"/>
      <c r="RLY11" s="39"/>
      <c r="RLZ11" s="39"/>
      <c r="RMA11" s="39"/>
      <c r="RMB11" s="39"/>
      <c r="RMC11" s="39"/>
      <c r="RMD11" s="39"/>
      <c r="RME11" s="39"/>
      <c r="RMF11" s="39"/>
      <c r="RMG11" s="39"/>
      <c r="RMH11" s="39"/>
      <c r="RMI11" s="39"/>
      <c r="RMJ11" s="39"/>
      <c r="RMK11" s="39"/>
      <c r="RML11" s="39"/>
      <c r="RMM11" s="39"/>
      <c r="RMN11" s="39"/>
      <c r="RMO11" s="39"/>
      <c r="RMP11" s="39"/>
      <c r="RMQ11" s="39"/>
      <c r="RMR11" s="39"/>
      <c r="RMS11" s="39"/>
      <c r="RMT11" s="39"/>
      <c r="RMU11" s="39"/>
      <c r="RMV11" s="39"/>
      <c r="RMW11" s="39"/>
      <c r="RMX11" s="39"/>
      <c r="RMY11" s="39"/>
      <c r="RMZ11" s="39"/>
      <c r="RNA11" s="39"/>
      <c r="RNB11" s="39"/>
      <c r="RNC11" s="39"/>
      <c r="RND11" s="39"/>
      <c r="RNE11" s="39"/>
      <c r="RNF11" s="39"/>
      <c r="RNG11" s="39"/>
      <c r="RNH11" s="39"/>
      <c r="RNI11" s="39"/>
      <c r="RNJ11" s="39"/>
      <c r="RNK11" s="39"/>
      <c r="RNL11" s="39"/>
      <c r="RNM11" s="39"/>
      <c r="RNN11" s="39"/>
      <c r="RNO11" s="39"/>
      <c r="RNP11" s="39"/>
      <c r="RNQ11" s="39"/>
      <c r="RNR11" s="39"/>
      <c r="RNS11" s="39"/>
      <c r="RNT11" s="39"/>
      <c r="RNU11" s="39"/>
      <c r="RNV11" s="39"/>
      <c r="RNW11" s="39"/>
      <c r="RNX11" s="39"/>
      <c r="RNY11" s="39"/>
      <c r="RNZ11" s="39"/>
      <c r="ROA11" s="39"/>
      <c r="ROB11" s="39"/>
      <c r="ROC11" s="39"/>
      <c r="ROD11" s="39"/>
      <c r="ROE11" s="39"/>
      <c r="ROF11" s="39"/>
      <c r="ROG11" s="39"/>
      <c r="ROH11" s="39"/>
      <c r="ROI11" s="39"/>
      <c r="ROJ11" s="39"/>
      <c r="ROK11" s="39"/>
      <c r="ROL11" s="39"/>
      <c r="ROM11" s="39"/>
      <c r="RON11" s="39"/>
      <c r="ROO11" s="39"/>
      <c r="ROP11" s="39"/>
      <c r="ROQ11" s="39"/>
      <c r="ROR11" s="39"/>
      <c r="ROS11" s="39"/>
      <c r="ROT11" s="39"/>
      <c r="ROU11" s="39"/>
      <c r="ROV11" s="39"/>
      <c r="ROW11" s="39"/>
      <c r="ROX11" s="39"/>
      <c r="ROY11" s="39"/>
      <c r="ROZ11" s="39"/>
      <c r="RPA11" s="39"/>
      <c r="RPB11" s="39"/>
      <c r="RPC11" s="39"/>
      <c r="RPD11" s="39"/>
      <c r="RPE11" s="39"/>
      <c r="RPF11" s="39"/>
      <c r="RPG11" s="39"/>
      <c r="RPH11" s="39"/>
      <c r="RPI11" s="39"/>
      <c r="RPJ11" s="39"/>
      <c r="RPK11" s="39"/>
      <c r="RPL11" s="39"/>
      <c r="RPM11" s="39"/>
      <c r="RPN11" s="39"/>
      <c r="RPO11" s="39"/>
      <c r="RPP11" s="39"/>
      <c r="RPQ11" s="39"/>
      <c r="RPR11" s="39"/>
      <c r="RPS11" s="39"/>
      <c r="RPT11" s="39"/>
      <c r="RPU11" s="39"/>
      <c r="RPV11" s="39"/>
      <c r="RPW11" s="39"/>
      <c r="RPX11" s="39"/>
      <c r="RPY11" s="39"/>
      <c r="RPZ11" s="39"/>
      <c r="RQA11" s="39"/>
      <c r="RQB11" s="39"/>
      <c r="RQC11" s="39"/>
      <c r="RQD11" s="39"/>
      <c r="RQE11" s="39"/>
      <c r="RQF11" s="39"/>
      <c r="RQG11" s="39"/>
      <c r="RQH11" s="39"/>
      <c r="RQI11" s="39"/>
      <c r="RQJ11" s="39"/>
      <c r="RQK11" s="39"/>
      <c r="RQL11" s="39"/>
      <c r="RQM11" s="39"/>
      <c r="RQN11" s="39"/>
      <c r="RQO11" s="39"/>
      <c r="RQP11" s="39"/>
      <c r="RQQ11" s="39"/>
      <c r="RQR11" s="39"/>
      <c r="RQS11" s="39"/>
      <c r="RQT11" s="39"/>
      <c r="RQU11" s="39"/>
      <c r="RQV11" s="39"/>
      <c r="RQW11" s="39"/>
      <c r="RQX11" s="39"/>
      <c r="RQY11" s="39"/>
      <c r="RQZ11" s="39"/>
      <c r="RRA11" s="39"/>
      <c r="RRB11" s="39"/>
      <c r="RRC11" s="39"/>
      <c r="RRD11" s="39"/>
      <c r="RRE11" s="39"/>
      <c r="RRF11" s="39"/>
      <c r="RRG11" s="39"/>
      <c r="RRH11" s="39"/>
      <c r="RRI11" s="39"/>
      <c r="RRJ11" s="39"/>
      <c r="RRK11" s="39"/>
      <c r="RRL11" s="39"/>
      <c r="RRM11" s="39"/>
      <c r="RRN11" s="39"/>
      <c r="RRO11" s="39"/>
      <c r="RRP11" s="39"/>
      <c r="RRQ11" s="39"/>
      <c r="RRR11" s="39"/>
      <c r="RRS11" s="39"/>
      <c r="RRT11" s="39"/>
      <c r="RRU11" s="39"/>
      <c r="RRV11" s="39"/>
      <c r="RRW11" s="39"/>
      <c r="RRX11" s="39"/>
      <c r="RRY11" s="39"/>
      <c r="RRZ11" s="39"/>
      <c r="RSA11" s="39"/>
      <c r="RSB11" s="39"/>
      <c r="RSC11" s="39"/>
      <c r="RSD11" s="39"/>
      <c r="RSE11" s="39"/>
      <c r="RSF11" s="39"/>
      <c r="RSG11" s="39"/>
      <c r="RSH11" s="39"/>
      <c r="RSI11" s="39"/>
      <c r="RSJ11" s="39"/>
      <c r="RSK11" s="39"/>
      <c r="RSL11" s="39"/>
      <c r="RSM11" s="39"/>
      <c r="RSN11" s="39"/>
      <c r="RSO11" s="39"/>
      <c r="RSP11" s="39"/>
      <c r="RSQ11" s="39"/>
      <c r="RSR11" s="39"/>
      <c r="RSS11" s="39"/>
      <c r="RST11" s="39"/>
      <c r="RSU11" s="39"/>
      <c r="RSV11" s="39"/>
      <c r="RSW11" s="39"/>
      <c r="RSX11" s="39"/>
      <c r="RSY11" s="39"/>
      <c r="RSZ11" s="39"/>
      <c r="RTA11" s="39"/>
      <c r="RTB11" s="39"/>
      <c r="RTC11" s="39"/>
      <c r="RTD11" s="39"/>
      <c r="RTE11" s="39"/>
      <c r="RTF11" s="39"/>
      <c r="RTG11" s="39"/>
      <c r="RTH11" s="39"/>
      <c r="RTI11" s="39"/>
      <c r="RTJ11" s="39"/>
      <c r="RTK11" s="39"/>
      <c r="RTL11" s="39"/>
      <c r="RTM11" s="39"/>
      <c r="RTN11" s="39"/>
      <c r="RTO11" s="39"/>
      <c r="RTP11" s="39"/>
      <c r="RTQ11" s="39"/>
      <c r="RTR11" s="39"/>
      <c r="RTS11" s="39"/>
      <c r="RTT11" s="39"/>
      <c r="RTU11" s="39"/>
      <c r="RTV11" s="39"/>
      <c r="RTW11" s="39"/>
      <c r="RTX11" s="39"/>
      <c r="RTY11" s="39"/>
      <c r="RTZ11" s="39"/>
      <c r="RUA11" s="39"/>
      <c r="RUB11" s="39"/>
      <c r="RUC11" s="39"/>
      <c r="RUD11" s="39"/>
      <c r="RUE11" s="39"/>
      <c r="RUF11" s="39"/>
      <c r="RUG11" s="39"/>
      <c r="RUH11" s="39"/>
      <c r="RUI11" s="39"/>
      <c r="RUJ11" s="39"/>
      <c r="RUK11" s="39"/>
      <c r="RUL11" s="39"/>
      <c r="RUM11" s="39"/>
      <c r="RUN11" s="39"/>
      <c r="RUO11" s="39"/>
      <c r="RUP11" s="39"/>
      <c r="RUQ11" s="39"/>
      <c r="RUR11" s="39"/>
      <c r="RUS11" s="39"/>
      <c r="RUT11" s="39"/>
      <c r="RUU11" s="39"/>
      <c r="RUV11" s="39"/>
      <c r="RUW11" s="39"/>
      <c r="RUX11" s="39"/>
      <c r="RUY11" s="39"/>
      <c r="RUZ11" s="39"/>
      <c r="RVA11" s="39"/>
      <c r="RVB11" s="39"/>
      <c r="RVC11" s="39"/>
      <c r="RVD11" s="39"/>
      <c r="RVE11" s="39"/>
      <c r="RVF11" s="39"/>
      <c r="RVG11" s="39"/>
      <c r="RVH11" s="39"/>
      <c r="RVI11" s="39"/>
      <c r="RVJ11" s="39"/>
      <c r="RVK11" s="39"/>
      <c r="RVL11" s="39"/>
      <c r="RVM11" s="39"/>
      <c r="RVN11" s="39"/>
      <c r="RVO11" s="39"/>
      <c r="RVP11" s="39"/>
      <c r="RVQ11" s="39"/>
      <c r="RVR11" s="39"/>
      <c r="RVS11" s="39"/>
      <c r="RVT11" s="39"/>
      <c r="RVU11" s="39"/>
      <c r="RVV11" s="39"/>
      <c r="RVW11" s="39"/>
      <c r="RVX11" s="39"/>
      <c r="RVY11" s="39"/>
      <c r="RVZ11" s="39"/>
      <c r="RWA11" s="39"/>
      <c r="RWB11" s="39"/>
      <c r="RWC11" s="39"/>
      <c r="RWD11" s="39"/>
      <c r="RWE11" s="39"/>
      <c r="RWF11" s="39"/>
      <c r="RWG11" s="39"/>
      <c r="RWH11" s="39"/>
      <c r="RWI11" s="39"/>
      <c r="RWJ11" s="39"/>
      <c r="RWK11" s="39"/>
      <c r="RWL11" s="39"/>
      <c r="RWM11" s="39"/>
      <c r="RWN11" s="39"/>
      <c r="RWO11" s="39"/>
      <c r="RWP11" s="39"/>
      <c r="RWQ11" s="39"/>
      <c r="RWR11" s="39"/>
      <c r="RWS11" s="39"/>
      <c r="RWT11" s="39"/>
      <c r="RWU11" s="39"/>
      <c r="RWV11" s="39"/>
      <c r="RWW11" s="39"/>
      <c r="RWX11" s="39"/>
      <c r="RWY11" s="39"/>
      <c r="RWZ11" s="39"/>
      <c r="RXA11" s="39"/>
      <c r="RXB11" s="39"/>
      <c r="RXC11" s="39"/>
      <c r="RXD11" s="39"/>
      <c r="RXE11" s="39"/>
      <c r="RXF11" s="39"/>
      <c r="RXG11" s="39"/>
      <c r="RXH11" s="39"/>
      <c r="RXI11" s="39"/>
      <c r="RXJ11" s="39"/>
      <c r="RXK11" s="39"/>
      <c r="RXL11" s="39"/>
      <c r="RXM11" s="39"/>
      <c r="RXN11" s="39"/>
      <c r="RXO11" s="39"/>
      <c r="RXP11" s="39"/>
      <c r="RXQ11" s="39"/>
      <c r="RXR11" s="39"/>
      <c r="RXS11" s="39"/>
      <c r="RXT11" s="39"/>
      <c r="RXU11" s="39"/>
      <c r="RXV11" s="39"/>
      <c r="RXW11" s="39"/>
      <c r="RXX11" s="39"/>
      <c r="RXY11" s="39"/>
      <c r="RXZ11" s="39"/>
      <c r="RYA11" s="39"/>
      <c r="RYB11" s="39"/>
      <c r="RYC11" s="39"/>
      <c r="RYD11" s="39"/>
      <c r="RYE11" s="39"/>
      <c r="RYF11" s="39"/>
      <c r="RYG11" s="39"/>
      <c r="RYH11" s="39"/>
      <c r="RYI11" s="39"/>
      <c r="RYJ11" s="39"/>
      <c r="RYK11" s="39"/>
      <c r="RYL11" s="39"/>
      <c r="RYM11" s="39"/>
      <c r="RYN11" s="39"/>
      <c r="RYO11" s="39"/>
      <c r="RYP11" s="39"/>
      <c r="RYQ11" s="39"/>
      <c r="RYR11" s="39"/>
      <c r="RYS11" s="39"/>
      <c r="RYT11" s="39"/>
      <c r="RYU11" s="39"/>
      <c r="RYV11" s="39"/>
      <c r="RYW11" s="39"/>
      <c r="RYX11" s="39"/>
      <c r="RYY11" s="39"/>
      <c r="RYZ11" s="39"/>
      <c r="RZA11" s="39"/>
      <c r="RZB11" s="39"/>
      <c r="RZC11" s="39"/>
      <c r="RZD11" s="39"/>
      <c r="RZE11" s="39"/>
      <c r="RZF11" s="39"/>
      <c r="RZG11" s="39"/>
      <c r="RZH11" s="39"/>
      <c r="RZI11" s="39"/>
      <c r="RZJ11" s="39"/>
      <c r="RZK11" s="39"/>
      <c r="RZL11" s="39"/>
      <c r="RZM11" s="39"/>
      <c r="RZN11" s="39"/>
      <c r="RZO11" s="39"/>
      <c r="RZP11" s="39"/>
      <c r="RZQ11" s="39"/>
      <c r="RZR11" s="39"/>
      <c r="RZS11" s="39"/>
      <c r="RZT11" s="39"/>
      <c r="RZU11" s="39"/>
      <c r="RZV11" s="39"/>
      <c r="RZW11" s="39"/>
      <c r="RZX11" s="39"/>
      <c r="RZY11" s="39"/>
      <c r="RZZ11" s="39"/>
      <c r="SAA11" s="39"/>
      <c r="SAB11" s="39"/>
      <c r="SAC11" s="39"/>
      <c r="SAD11" s="39"/>
      <c r="SAE11" s="39"/>
      <c r="SAF11" s="39"/>
      <c r="SAG11" s="39"/>
      <c r="SAH11" s="39"/>
      <c r="SAI11" s="39"/>
      <c r="SAJ11" s="39"/>
      <c r="SAK11" s="39"/>
      <c r="SAL11" s="39"/>
      <c r="SAM11" s="39"/>
      <c r="SAN11" s="39"/>
      <c r="SAO11" s="39"/>
      <c r="SAP11" s="39"/>
      <c r="SAQ11" s="39"/>
      <c r="SAR11" s="39"/>
      <c r="SAS11" s="39"/>
      <c r="SAT11" s="39"/>
      <c r="SAU11" s="39"/>
      <c r="SAV11" s="39"/>
      <c r="SAW11" s="39"/>
      <c r="SAX11" s="39"/>
      <c r="SAY11" s="39"/>
      <c r="SAZ11" s="39"/>
      <c r="SBA11" s="39"/>
      <c r="SBB11" s="39"/>
      <c r="SBC11" s="39"/>
      <c r="SBD11" s="39"/>
      <c r="SBE11" s="39"/>
      <c r="SBF11" s="39"/>
      <c r="SBG11" s="39"/>
      <c r="SBH11" s="39"/>
      <c r="SBI11" s="39"/>
      <c r="SBJ11" s="39"/>
      <c r="SBK11" s="39"/>
      <c r="SBL11" s="39"/>
      <c r="SBM11" s="39"/>
      <c r="SBN11" s="39"/>
      <c r="SBO11" s="39"/>
      <c r="SBP11" s="39"/>
      <c r="SBQ11" s="39"/>
      <c r="SBR11" s="39"/>
      <c r="SBS11" s="39"/>
      <c r="SBT11" s="39"/>
      <c r="SBU11" s="39"/>
      <c r="SBV11" s="39"/>
      <c r="SBW11" s="39"/>
      <c r="SBX11" s="39"/>
      <c r="SBY11" s="39"/>
      <c r="SBZ11" s="39"/>
      <c r="SCA11" s="39"/>
      <c r="SCB11" s="39"/>
      <c r="SCC11" s="39"/>
      <c r="SCD11" s="39"/>
      <c r="SCE11" s="39"/>
      <c r="SCF11" s="39"/>
      <c r="SCG11" s="39"/>
      <c r="SCH11" s="39"/>
      <c r="SCI11" s="39"/>
      <c r="SCJ11" s="39"/>
      <c r="SCK11" s="39"/>
      <c r="SCL11" s="39"/>
      <c r="SCM11" s="39"/>
      <c r="SCN11" s="39"/>
      <c r="SCO11" s="39"/>
      <c r="SCP11" s="39"/>
      <c r="SCQ11" s="39"/>
      <c r="SCR11" s="39"/>
      <c r="SCS11" s="39"/>
      <c r="SCT11" s="39"/>
      <c r="SCU11" s="39"/>
      <c r="SCV11" s="39"/>
      <c r="SCW11" s="39"/>
      <c r="SCX11" s="39"/>
      <c r="SCY11" s="39"/>
      <c r="SCZ11" s="39"/>
      <c r="SDA11" s="39"/>
      <c r="SDB11" s="39"/>
      <c r="SDC11" s="39"/>
      <c r="SDD11" s="39"/>
      <c r="SDE11" s="39"/>
      <c r="SDF11" s="39"/>
      <c r="SDG11" s="39"/>
      <c r="SDH11" s="39"/>
      <c r="SDI11" s="39"/>
      <c r="SDJ11" s="39"/>
      <c r="SDK11" s="39"/>
      <c r="SDL11" s="39"/>
      <c r="SDM11" s="39"/>
      <c r="SDN11" s="39"/>
      <c r="SDO11" s="39"/>
      <c r="SDP11" s="39"/>
      <c r="SDQ11" s="39"/>
      <c r="SDR11" s="39"/>
      <c r="SDS11" s="39"/>
      <c r="SDT11" s="39"/>
      <c r="SDU11" s="39"/>
      <c r="SDV11" s="39"/>
      <c r="SDW11" s="39"/>
      <c r="SDX11" s="39"/>
      <c r="SDY11" s="39"/>
      <c r="SDZ11" s="39"/>
      <c r="SEA11" s="39"/>
      <c r="SEB11" s="39"/>
      <c r="SEC11" s="39"/>
      <c r="SED11" s="39"/>
      <c r="SEE11" s="39"/>
      <c r="SEF11" s="39"/>
      <c r="SEG11" s="39"/>
      <c r="SEH11" s="39"/>
      <c r="SEI11" s="39"/>
      <c r="SEJ11" s="39"/>
      <c r="SEK11" s="39"/>
      <c r="SEL11" s="39"/>
      <c r="SEM11" s="39"/>
      <c r="SEN11" s="39"/>
      <c r="SEO11" s="39"/>
      <c r="SEP11" s="39"/>
      <c r="SEQ11" s="39"/>
      <c r="SER11" s="39"/>
      <c r="SES11" s="39"/>
      <c r="SET11" s="39"/>
      <c r="SEU11" s="39"/>
      <c r="SEV11" s="39"/>
      <c r="SEW11" s="39"/>
      <c r="SEX11" s="39"/>
      <c r="SEY11" s="39"/>
      <c r="SEZ11" s="39"/>
      <c r="SFA11" s="39"/>
      <c r="SFB11" s="39"/>
      <c r="SFC11" s="39"/>
      <c r="SFD11" s="39"/>
      <c r="SFE11" s="39"/>
      <c r="SFF11" s="39"/>
      <c r="SFG11" s="39"/>
      <c r="SFH11" s="39"/>
      <c r="SFI11" s="39"/>
      <c r="SFJ11" s="39"/>
      <c r="SFK11" s="39"/>
      <c r="SFL11" s="39"/>
      <c r="SFM11" s="39"/>
      <c r="SFN11" s="39"/>
      <c r="SFO11" s="39"/>
      <c r="SFP11" s="39"/>
      <c r="SFQ11" s="39"/>
      <c r="SFR11" s="39"/>
      <c r="SFS11" s="39"/>
      <c r="SFT11" s="39"/>
      <c r="SFU11" s="39"/>
      <c r="SFV11" s="39"/>
      <c r="SFW11" s="39"/>
      <c r="SFX11" s="39"/>
      <c r="SFY11" s="39"/>
      <c r="SFZ11" s="39"/>
      <c r="SGA11" s="39"/>
      <c r="SGB11" s="39"/>
      <c r="SGC11" s="39"/>
      <c r="SGD11" s="39"/>
      <c r="SGE11" s="39"/>
      <c r="SGF11" s="39"/>
      <c r="SGG11" s="39"/>
      <c r="SGH11" s="39"/>
      <c r="SGI11" s="39"/>
      <c r="SGJ11" s="39"/>
      <c r="SGK11" s="39"/>
      <c r="SGL11" s="39"/>
      <c r="SGM11" s="39"/>
      <c r="SGN11" s="39"/>
      <c r="SGO11" s="39"/>
      <c r="SGP11" s="39"/>
      <c r="SGQ11" s="39"/>
      <c r="SGR11" s="39"/>
      <c r="SGS11" s="39"/>
      <c r="SGT11" s="39"/>
      <c r="SGU11" s="39"/>
      <c r="SGV11" s="39"/>
      <c r="SGW11" s="39"/>
      <c r="SGX11" s="39"/>
      <c r="SGY11" s="39"/>
      <c r="SGZ11" s="39"/>
      <c r="SHA11" s="39"/>
      <c r="SHB11" s="39"/>
      <c r="SHC11" s="39"/>
      <c r="SHD11" s="39"/>
      <c r="SHE11" s="39"/>
      <c r="SHF11" s="39"/>
      <c r="SHG11" s="39"/>
      <c r="SHH11" s="39"/>
      <c r="SHI11" s="39"/>
      <c r="SHJ11" s="39"/>
      <c r="SHK11" s="39"/>
      <c r="SHL11" s="39"/>
      <c r="SHM11" s="39"/>
      <c r="SHN11" s="39"/>
      <c r="SHO11" s="39"/>
      <c r="SHP11" s="39"/>
      <c r="SHQ11" s="39"/>
      <c r="SHR11" s="39"/>
      <c r="SHS11" s="39"/>
      <c r="SHT11" s="39"/>
      <c r="SHU11" s="39"/>
      <c r="SHV11" s="39"/>
      <c r="SHW11" s="39"/>
      <c r="SHX11" s="39"/>
      <c r="SHY11" s="39"/>
      <c r="SHZ11" s="39"/>
      <c r="SIA11" s="39"/>
      <c r="SIB11" s="39"/>
      <c r="SIC11" s="39"/>
      <c r="SID11" s="39"/>
      <c r="SIE11" s="39"/>
      <c r="SIF11" s="39"/>
      <c r="SIG11" s="39"/>
      <c r="SIH11" s="39"/>
      <c r="SII11" s="39"/>
      <c r="SIJ11" s="39"/>
      <c r="SIK11" s="39"/>
      <c r="SIL11" s="39"/>
      <c r="SIM11" s="39"/>
      <c r="SIN11" s="39"/>
      <c r="SIO11" s="39"/>
      <c r="SIP11" s="39"/>
      <c r="SIQ11" s="39"/>
      <c r="SIR11" s="39"/>
      <c r="SIS11" s="39"/>
      <c r="SIT11" s="39"/>
      <c r="SIU11" s="39"/>
      <c r="SIV11" s="39"/>
      <c r="SIW11" s="39"/>
      <c r="SIX11" s="39"/>
      <c r="SIY11" s="39"/>
      <c r="SIZ11" s="39"/>
      <c r="SJA11" s="39"/>
      <c r="SJB11" s="39"/>
      <c r="SJC11" s="39"/>
      <c r="SJD11" s="39"/>
      <c r="SJE11" s="39"/>
      <c r="SJF11" s="39"/>
      <c r="SJG11" s="39"/>
      <c r="SJH11" s="39"/>
      <c r="SJI11" s="39"/>
      <c r="SJJ11" s="39"/>
      <c r="SJK11" s="39"/>
      <c r="SJL11" s="39"/>
      <c r="SJM11" s="39"/>
      <c r="SJN11" s="39"/>
      <c r="SJO11" s="39"/>
      <c r="SJP11" s="39"/>
      <c r="SJQ11" s="39"/>
      <c r="SJR11" s="39"/>
      <c r="SJS11" s="39"/>
      <c r="SJT11" s="39"/>
      <c r="SJU11" s="39"/>
      <c r="SJV11" s="39"/>
      <c r="SJW11" s="39"/>
      <c r="SJX11" s="39"/>
      <c r="SJY11" s="39"/>
      <c r="SJZ11" s="39"/>
      <c r="SKA11" s="39"/>
      <c r="SKB11" s="39"/>
      <c r="SKC11" s="39"/>
      <c r="SKD11" s="39"/>
      <c r="SKE11" s="39"/>
      <c r="SKF11" s="39"/>
      <c r="SKG11" s="39"/>
      <c r="SKH11" s="39"/>
      <c r="SKI11" s="39"/>
      <c r="SKJ11" s="39"/>
      <c r="SKK11" s="39"/>
      <c r="SKL11" s="39"/>
      <c r="SKM11" s="39"/>
      <c r="SKN11" s="39"/>
      <c r="SKO11" s="39"/>
      <c r="SKP11" s="39"/>
      <c r="SKQ11" s="39"/>
      <c r="SKR11" s="39"/>
      <c r="SKS11" s="39"/>
      <c r="SKT11" s="39"/>
      <c r="SKU11" s="39"/>
      <c r="SKV11" s="39"/>
      <c r="SKW11" s="39"/>
      <c r="SKX11" s="39"/>
      <c r="SKY11" s="39"/>
      <c r="SKZ11" s="39"/>
      <c r="SLA11" s="39"/>
      <c r="SLB11" s="39"/>
      <c r="SLC11" s="39"/>
      <c r="SLD11" s="39"/>
      <c r="SLE11" s="39"/>
      <c r="SLF11" s="39"/>
      <c r="SLG11" s="39"/>
      <c r="SLH11" s="39"/>
      <c r="SLI11" s="39"/>
      <c r="SLJ11" s="39"/>
      <c r="SLK11" s="39"/>
      <c r="SLL11" s="39"/>
      <c r="SLM11" s="39"/>
      <c r="SLN11" s="39"/>
      <c r="SLO11" s="39"/>
      <c r="SLP11" s="39"/>
      <c r="SLQ11" s="39"/>
      <c r="SLR11" s="39"/>
      <c r="SLS11" s="39"/>
      <c r="SLT11" s="39"/>
      <c r="SLU11" s="39"/>
      <c r="SLV11" s="39"/>
      <c r="SLW11" s="39"/>
      <c r="SLX11" s="39"/>
      <c r="SLY11" s="39"/>
      <c r="SLZ11" s="39"/>
      <c r="SMA11" s="39"/>
      <c r="SMB11" s="39"/>
      <c r="SMC11" s="39"/>
      <c r="SMD11" s="39"/>
      <c r="SME11" s="39"/>
      <c r="SMF11" s="39"/>
      <c r="SMG11" s="39"/>
      <c r="SMH11" s="39"/>
      <c r="SMI11" s="39"/>
      <c r="SMJ11" s="39"/>
      <c r="SMK11" s="39"/>
      <c r="SML11" s="39"/>
      <c r="SMM11" s="39"/>
      <c r="SMN11" s="39"/>
      <c r="SMO11" s="39"/>
      <c r="SMP11" s="39"/>
      <c r="SMQ11" s="39"/>
      <c r="SMR11" s="39"/>
      <c r="SMS11" s="39"/>
      <c r="SMT11" s="39"/>
      <c r="SMU11" s="39"/>
      <c r="SMV11" s="39"/>
      <c r="SMW11" s="39"/>
      <c r="SMX11" s="39"/>
      <c r="SMY11" s="39"/>
      <c r="SMZ11" s="39"/>
      <c r="SNA11" s="39"/>
      <c r="SNB11" s="39"/>
      <c r="SNC11" s="39"/>
      <c r="SND11" s="39"/>
      <c r="SNE11" s="39"/>
      <c r="SNF11" s="39"/>
      <c r="SNG11" s="39"/>
      <c r="SNH11" s="39"/>
      <c r="SNI11" s="39"/>
      <c r="SNJ11" s="39"/>
      <c r="SNK11" s="39"/>
      <c r="SNL11" s="39"/>
      <c r="SNM11" s="39"/>
      <c r="SNN11" s="39"/>
      <c r="SNO11" s="39"/>
      <c r="SNP11" s="39"/>
      <c r="SNQ11" s="39"/>
      <c r="SNR11" s="39"/>
      <c r="SNS11" s="39"/>
      <c r="SNT11" s="39"/>
      <c r="SNU11" s="39"/>
      <c r="SNV11" s="39"/>
      <c r="SNW11" s="39"/>
      <c r="SNX11" s="39"/>
      <c r="SNY11" s="39"/>
      <c r="SNZ11" s="39"/>
      <c r="SOA11" s="39"/>
      <c r="SOB11" s="39"/>
      <c r="SOC11" s="39"/>
      <c r="SOD11" s="39"/>
      <c r="SOE11" s="39"/>
      <c r="SOF11" s="39"/>
      <c r="SOG11" s="39"/>
      <c r="SOH11" s="39"/>
      <c r="SOI11" s="39"/>
      <c r="SOJ11" s="39"/>
      <c r="SOK11" s="39"/>
      <c r="SOL11" s="39"/>
      <c r="SOM11" s="39"/>
      <c r="SON11" s="39"/>
      <c r="SOO11" s="39"/>
      <c r="SOP11" s="39"/>
      <c r="SOQ11" s="39"/>
      <c r="SOR11" s="39"/>
      <c r="SOS11" s="39"/>
      <c r="SOT11" s="39"/>
      <c r="SOU11" s="39"/>
      <c r="SOV11" s="39"/>
      <c r="SOW11" s="39"/>
      <c r="SOX11" s="39"/>
      <c r="SOY11" s="39"/>
      <c r="SOZ11" s="39"/>
      <c r="SPA11" s="39"/>
      <c r="SPB11" s="39"/>
      <c r="SPC11" s="39"/>
      <c r="SPD11" s="39"/>
      <c r="SPE11" s="39"/>
      <c r="SPF11" s="39"/>
      <c r="SPG11" s="39"/>
      <c r="SPH11" s="39"/>
      <c r="SPI11" s="39"/>
      <c r="SPJ11" s="39"/>
      <c r="SPK11" s="39"/>
      <c r="SPL11" s="39"/>
      <c r="SPM11" s="39"/>
      <c r="SPN11" s="39"/>
      <c r="SPO11" s="39"/>
      <c r="SPP11" s="39"/>
      <c r="SPQ11" s="39"/>
      <c r="SPR11" s="39"/>
      <c r="SPS11" s="39"/>
      <c r="SPT11" s="39"/>
      <c r="SPU11" s="39"/>
      <c r="SPV11" s="39"/>
      <c r="SPW11" s="39"/>
      <c r="SPX11" s="39"/>
      <c r="SPY11" s="39"/>
      <c r="SPZ11" s="39"/>
      <c r="SQA11" s="39"/>
      <c r="SQB11" s="39"/>
      <c r="SQC11" s="39"/>
      <c r="SQD11" s="39"/>
      <c r="SQE11" s="39"/>
      <c r="SQF11" s="39"/>
      <c r="SQG11" s="39"/>
      <c r="SQH11" s="39"/>
      <c r="SQI11" s="39"/>
      <c r="SQJ11" s="39"/>
      <c r="SQK11" s="39"/>
      <c r="SQL11" s="39"/>
      <c r="SQM11" s="39"/>
      <c r="SQN11" s="39"/>
      <c r="SQO11" s="39"/>
      <c r="SQP11" s="39"/>
      <c r="SQQ11" s="39"/>
      <c r="SQR11" s="39"/>
      <c r="SQS11" s="39"/>
      <c r="SQT11" s="39"/>
      <c r="SQU11" s="39"/>
      <c r="SQV11" s="39"/>
      <c r="SQW11" s="39"/>
      <c r="SQX11" s="39"/>
      <c r="SQY11" s="39"/>
      <c r="SQZ11" s="39"/>
      <c r="SRA11" s="39"/>
      <c r="SRB11" s="39"/>
      <c r="SRC11" s="39"/>
      <c r="SRD11" s="39"/>
      <c r="SRE11" s="39"/>
      <c r="SRF11" s="39"/>
      <c r="SRG11" s="39"/>
      <c r="SRH11" s="39"/>
      <c r="SRI11" s="39"/>
      <c r="SRJ11" s="39"/>
      <c r="SRK11" s="39"/>
      <c r="SRL11" s="39"/>
      <c r="SRM11" s="39"/>
      <c r="SRN11" s="39"/>
      <c r="SRO11" s="39"/>
      <c r="SRP11" s="39"/>
      <c r="SRQ11" s="39"/>
      <c r="SRR11" s="39"/>
      <c r="SRS11" s="39"/>
      <c r="SRT11" s="39"/>
      <c r="SRU11" s="39"/>
      <c r="SRV11" s="39"/>
      <c r="SRW11" s="39"/>
      <c r="SRX11" s="39"/>
      <c r="SRY11" s="39"/>
      <c r="SRZ11" s="39"/>
      <c r="SSA11" s="39"/>
      <c r="SSB11" s="39"/>
      <c r="SSC11" s="39"/>
      <c r="SSD11" s="39"/>
      <c r="SSE11" s="39"/>
      <c r="SSF11" s="39"/>
      <c r="SSG11" s="39"/>
      <c r="SSH11" s="39"/>
      <c r="SSI11" s="39"/>
      <c r="SSJ11" s="39"/>
      <c r="SSK11" s="39"/>
      <c r="SSL11" s="39"/>
      <c r="SSM11" s="39"/>
      <c r="SSN11" s="39"/>
      <c r="SSO11" s="39"/>
      <c r="SSP11" s="39"/>
      <c r="SSQ11" s="39"/>
      <c r="SSR11" s="39"/>
      <c r="SSS11" s="39"/>
      <c r="SST11" s="39"/>
      <c r="SSU11" s="39"/>
      <c r="SSV11" s="39"/>
      <c r="SSW11" s="39"/>
      <c r="SSX11" s="39"/>
      <c r="SSY11" s="39"/>
      <c r="SSZ11" s="39"/>
      <c r="STA11" s="39"/>
      <c r="STB11" s="39"/>
      <c r="STC11" s="39"/>
      <c r="STD11" s="39"/>
      <c r="STE11" s="39"/>
      <c r="STF11" s="39"/>
      <c r="STG11" s="39"/>
      <c r="STH11" s="39"/>
      <c r="STI11" s="39"/>
      <c r="STJ11" s="39"/>
      <c r="STK11" s="39"/>
      <c r="STL11" s="39"/>
      <c r="STM11" s="39"/>
      <c r="STN11" s="39"/>
      <c r="STO11" s="39"/>
      <c r="STP11" s="39"/>
      <c r="STQ11" s="39"/>
      <c r="STR11" s="39"/>
      <c r="STS11" s="39"/>
      <c r="STT11" s="39"/>
      <c r="STU11" s="39"/>
      <c r="STV11" s="39"/>
      <c r="STW11" s="39"/>
      <c r="STX11" s="39"/>
      <c r="STY11" s="39"/>
      <c r="STZ11" s="39"/>
      <c r="SUA11" s="39"/>
      <c r="SUB11" s="39"/>
      <c r="SUC11" s="39"/>
      <c r="SUD11" s="39"/>
      <c r="SUE11" s="39"/>
      <c r="SUF11" s="39"/>
      <c r="SUG11" s="39"/>
      <c r="SUH11" s="39"/>
      <c r="SUI11" s="39"/>
      <c r="SUJ11" s="39"/>
      <c r="SUK11" s="39"/>
      <c r="SUL11" s="39"/>
      <c r="SUM11" s="39"/>
      <c r="SUN11" s="39"/>
      <c r="SUO11" s="39"/>
      <c r="SUP11" s="39"/>
      <c r="SUQ11" s="39"/>
      <c r="SUR11" s="39"/>
      <c r="SUS11" s="39"/>
      <c r="SUT11" s="39"/>
      <c r="SUU11" s="39"/>
      <c r="SUV11" s="39"/>
      <c r="SUW11" s="39"/>
      <c r="SUX11" s="39"/>
      <c r="SUY11" s="39"/>
      <c r="SUZ11" s="39"/>
      <c r="SVA11" s="39"/>
      <c r="SVB11" s="39"/>
      <c r="SVC11" s="39"/>
      <c r="SVD11" s="39"/>
      <c r="SVE11" s="39"/>
      <c r="SVF11" s="39"/>
      <c r="SVG11" s="39"/>
      <c r="SVH11" s="39"/>
      <c r="SVI11" s="39"/>
      <c r="SVJ11" s="39"/>
      <c r="SVK11" s="39"/>
      <c r="SVL11" s="39"/>
      <c r="SVM11" s="39"/>
      <c r="SVN11" s="39"/>
      <c r="SVO11" s="39"/>
      <c r="SVP11" s="39"/>
      <c r="SVQ11" s="39"/>
      <c r="SVR11" s="39"/>
      <c r="SVS11" s="39"/>
      <c r="SVT11" s="39"/>
      <c r="SVU11" s="39"/>
      <c r="SVV11" s="39"/>
      <c r="SVW11" s="39"/>
      <c r="SVX11" s="39"/>
      <c r="SVY11" s="39"/>
      <c r="SVZ11" s="39"/>
      <c r="SWA11" s="39"/>
      <c r="SWB11" s="39"/>
      <c r="SWC11" s="39"/>
      <c r="SWD11" s="39"/>
      <c r="SWE11" s="39"/>
      <c r="SWF11" s="39"/>
      <c r="SWG11" s="39"/>
      <c r="SWH11" s="39"/>
      <c r="SWI11" s="39"/>
      <c r="SWJ11" s="39"/>
      <c r="SWK11" s="39"/>
      <c r="SWL11" s="39"/>
      <c r="SWM11" s="39"/>
      <c r="SWN11" s="39"/>
      <c r="SWO11" s="39"/>
      <c r="SWP11" s="39"/>
      <c r="SWQ11" s="39"/>
      <c r="SWR11" s="39"/>
      <c r="SWS11" s="39"/>
      <c r="SWT11" s="39"/>
      <c r="SWU11" s="39"/>
      <c r="SWV11" s="39"/>
      <c r="SWW11" s="39"/>
      <c r="SWX11" s="39"/>
      <c r="SWY11" s="39"/>
      <c r="SWZ11" s="39"/>
      <c r="SXA11" s="39"/>
      <c r="SXB11" s="39"/>
      <c r="SXC11" s="39"/>
      <c r="SXD11" s="39"/>
      <c r="SXE11" s="39"/>
      <c r="SXF11" s="39"/>
      <c r="SXG11" s="39"/>
      <c r="SXH11" s="39"/>
      <c r="SXI11" s="39"/>
      <c r="SXJ11" s="39"/>
      <c r="SXK11" s="39"/>
      <c r="SXL11" s="39"/>
      <c r="SXM11" s="39"/>
      <c r="SXN11" s="39"/>
      <c r="SXO11" s="39"/>
      <c r="SXP11" s="39"/>
      <c r="SXQ11" s="39"/>
      <c r="SXR11" s="39"/>
      <c r="SXS11" s="39"/>
      <c r="SXT11" s="39"/>
      <c r="SXU11" s="39"/>
      <c r="SXV11" s="39"/>
      <c r="SXW11" s="39"/>
      <c r="SXX11" s="39"/>
      <c r="SXY11" s="39"/>
      <c r="SXZ11" s="39"/>
      <c r="SYA11" s="39"/>
      <c r="SYB11" s="39"/>
      <c r="SYC11" s="39"/>
      <c r="SYD11" s="39"/>
      <c r="SYE11" s="39"/>
      <c r="SYF11" s="39"/>
      <c r="SYG11" s="39"/>
      <c r="SYH11" s="39"/>
      <c r="SYI11" s="39"/>
      <c r="SYJ11" s="39"/>
      <c r="SYK11" s="39"/>
      <c r="SYL11" s="39"/>
      <c r="SYM11" s="39"/>
      <c r="SYN11" s="39"/>
      <c r="SYO11" s="39"/>
      <c r="SYP11" s="39"/>
      <c r="SYQ11" s="39"/>
      <c r="SYR11" s="39"/>
      <c r="SYS11" s="39"/>
      <c r="SYT11" s="39"/>
      <c r="SYU11" s="39"/>
      <c r="SYV11" s="39"/>
      <c r="SYW11" s="39"/>
      <c r="SYX11" s="39"/>
      <c r="SYY11" s="39"/>
      <c r="SYZ11" s="39"/>
      <c r="SZA11" s="39"/>
      <c r="SZB11" s="39"/>
      <c r="SZC11" s="39"/>
      <c r="SZD11" s="39"/>
      <c r="SZE11" s="39"/>
      <c r="SZF11" s="39"/>
      <c r="SZG11" s="39"/>
      <c r="SZH11" s="39"/>
      <c r="SZI11" s="39"/>
      <c r="SZJ11" s="39"/>
      <c r="SZK11" s="39"/>
      <c r="SZL11" s="39"/>
      <c r="SZM11" s="39"/>
      <c r="SZN11" s="39"/>
      <c r="SZO11" s="39"/>
      <c r="SZP11" s="39"/>
      <c r="SZQ11" s="39"/>
      <c r="SZR11" s="39"/>
      <c r="SZS11" s="39"/>
      <c r="SZT11" s="39"/>
      <c r="SZU11" s="39"/>
      <c r="SZV11" s="39"/>
      <c r="SZW11" s="39"/>
      <c r="SZX11" s="39"/>
      <c r="SZY11" s="39"/>
      <c r="SZZ11" s="39"/>
      <c r="TAA11" s="39"/>
      <c r="TAB11" s="39"/>
      <c r="TAC11" s="39"/>
      <c r="TAD11" s="39"/>
      <c r="TAE11" s="39"/>
      <c r="TAF11" s="39"/>
      <c r="TAG11" s="39"/>
      <c r="TAH11" s="39"/>
      <c r="TAI11" s="39"/>
      <c r="TAJ11" s="39"/>
      <c r="TAK11" s="39"/>
      <c r="TAL11" s="39"/>
      <c r="TAM11" s="39"/>
      <c r="TAN11" s="39"/>
      <c r="TAO11" s="39"/>
      <c r="TAP11" s="39"/>
      <c r="TAQ11" s="39"/>
      <c r="TAR11" s="39"/>
      <c r="TAS11" s="39"/>
      <c r="TAT11" s="39"/>
      <c r="TAU11" s="39"/>
      <c r="TAV11" s="39"/>
      <c r="TAW11" s="39"/>
      <c r="TAX11" s="39"/>
      <c r="TAY11" s="39"/>
      <c r="TAZ11" s="39"/>
      <c r="TBA11" s="39"/>
      <c r="TBB11" s="39"/>
      <c r="TBC11" s="39"/>
      <c r="TBD11" s="39"/>
      <c r="TBE11" s="39"/>
      <c r="TBF11" s="39"/>
      <c r="TBG11" s="39"/>
      <c r="TBH11" s="39"/>
      <c r="TBI11" s="39"/>
      <c r="TBJ11" s="39"/>
      <c r="TBK11" s="39"/>
      <c r="TBL11" s="39"/>
      <c r="TBM11" s="39"/>
      <c r="TBN11" s="39"/>
      <c r="TBO11" s="39"/>
      <c r="TBP11" s="39"/>
      <c r="TBQ11" s="39"/>
      <c r="TBR11" s="39"/>
      <c r="TBS11" s="39"/>
      <c r="TBT11" s="39"/>
      <c r="TBU11" s="39"/>
      <c r="TBV11" s="39"/>
      <c r="TBW11" s="39"/>
      <c r="TBX11" s="39"/>
      <c r="TBY11" s="39"/>
      <c r="TBZ11" s="39"/>
      <c r="TCA11" s="39"/>
      <c r="TCB11" s="39"/>
      <c r="TCC11" s="39"/>
      <c r="TCD11" s="39"/>
      <c r="TCE11" s="39"/>
      <c r="TCF11" s="39"/>
      <c r="TCG11" s="39"/>
      <c r="TCH11" s="39"/>
      <c r="TCI11" s="39"/>
      <c r="TCJ11" s="39"/>
      <c r="TCK11" s="39"/>
      <c r="TCL11" s="39"/>
      <c r="TCM11" s="39"/>
      <c r="TCN11" s="39"/>
      <c r="TCO11" s="39"/>
      <c r="TCP11" s="39"/>
      <c r="TCQ11" s="39"/>
      <c r="TCR11" s="39"/>
      <c r="TCS11" s="39"/>
      <c r="TCT11" s="39"/>
      <c r="TCU11" s="39"/>
      <c r="TCV11" s="39"/>
      <c r="TCW11" s="39"/>
      <c r="TCX11" s="39"/>
      <c r="TCY11" s="39"/>
      <c r="TCZ11" s="39"/>
      <c r="TDA11" s="39"/>
      <c r="TDB11" s="39"/>
      <c r="TDC11" s="39"/>
      <c r="TDD11" s="39"/>
      <c r="TDE11" s="39"/>
      <c r="TDF11" s="39"/>
      <c r="TDG11" s="39"/>
      <c r="TDH11" s="39"/>
      <c r="TDI11" s="39"/>
      <c r="TDJ11" s="39"/>
      <c r="TDK11" s="39"/>
      <c r="TDL11" s="39"/>
      <c r="TDM11" s="39"/>
      <c r="TDN11" s="39"/>
      <c r="TDO11" s="39"/>
      <c r="TDP11" s="39"/>
      <c r="TDQ11" s="39"/>
      <c r="TDR11" s="39"/>
      <c r="TDS11" s="39"/>
      <c r="TDT11" s="39"/>
      <c r="TDU11" s="39"/>
      <c r="TDV11" s="39"/>
      <c r="TDW11" s="39"/>
      <c r="TDX11" s="39"/>
      <c r="TDY11" s="39"/>
      <c r="TDZ11" s="39"/>
      <c r="TEA11" s="39"/>
      <c r="TEB11" s="39"/>
      <c r="TEC11" s="39"/>
      <c r="TED11" s="39"/>
      <c r="TEE11" s="39"/>
      <c r="TEF11" s="39"/>
      <c r="TEG11" s="39"/>
      <c r="TEH11" s="39"/>
      <c r="TEI11" s="39"/>
      <c r="TEJ11" s="39"/>
      <c r="TEK11" s="39"/>
      <c r="TEL11" s="39"/>
      <c r="TEM11" s="39"/>
      <c r="TEN11" s="39"/>
      <c r="TEO11" s="39"/>
      <c r="TEP11" s="39"/>
      <c r="TEQ11" s="39"/>
      <c r="TER11" s="39"/>
      <c r="TES11" s="39"/>
      <c r="TET11" s="39"/>
      <c r="TEU11" s="39"/>
      <c r="TEV11" s="39"/>
      <c r="TEW11" s="39"/>
      <c r="TEX11" s="39"/>
      <c r="TEY11" s="39"/>
      <c r="TEZ11" s="39"/>
      <c r="TFA11" s="39"/>
      <c r="TFB11" s="39"/>
      <c r="TFC11" s="39"/>
      <c r="TFD11" s="39"/>
      <c r="TFE11" s="39"/>
      <c r="TFF11" s="39"/>
      <c r="TFG11" s="39"/>
      <c r="TFH11" s="39"/>
      <c r="TFI11" s="39"/>
      <c r="TFJ11" s="39"/>
      <c r="TFK11" s="39"/>
      <c r="TFL11" s="39"/>
      <c r="TFM11" s="39"/>
      <c r="TFN11" s="39"/>
      <c r="TFO11" s="39"/>
      <c r="TFP11" s="39"/>
      <c r="TFQ11" s="39"/>
      <c r="TFR11" s="39"/>
      <c r="TFS11" s="39"/>
      <c r="TFT11" s="39"/>
      <c r="TFU11" s="39"/>
      <c r="TFV11" s="39"/>
      <c r="TFW11" s="39"/>
      <c r="TFX11" s="39"/>
      <c r="TFY11" s="39"/>
      <c r="TFZ11" s="39"/>
      <c r="TGA11" s="39"/>
      <c r="TGB11" s="39"/>
      <c r="TGC11" s="39"/>
      <c r="TGD11" s="39"/>
      <c r="TGE11" s="39"/>
      <c r="TGF11" s="39"/>
      <c r="TGG11" s="39"/>
      <c r="TGH11" s="39"/>
      <c r="TGI11" s="39"/>
      <c r="TGJ11" s="39"/>
      <c r="TGK11" s="39"/>
      <c r="TGL11" s="39"/>
      <c r="TGM11" s="39"/>
      <c r="TGN11" s="39"/>
      <c r="TGO11" s="39"/>
      <c r="TGP11" s="39"/>
      <c r="TGQ11" s="39"/>
      <c r="TGR11" s="39"/>
      <c r="TGS11" s="39"/>
      <c r="TGT11" s="39"/>
      <c r="TGU11" s="39"/>
      <c r="TGV11" s="39"/>
      <c r="TGW11" s="39"/>
      <c r="TGX11" s="39"/>
      <c r="TGY11" s="39"/>
      <c r="TGZ11" s="39"/>
      <c r="THA11" s="39"/>
      <c r="THB11" s="39"/>
      <c r="THC11" s="39"/>
      <c r="THD11" s="39"/>
      <c r="THE11" s="39"/>
      <c r="THF11" s="39"/>
      <c r="THG11" s="39"/>
      <c r="THH11" s="39"/>
      <c r="THI11" s="39"/>
      <c r="THJ11" s="39"/>
      <c r="THK11" s="39"/>
      <c r="THL11" s="39"/>
      <c r="THM11" s="39"/>
      <c r="THN11" s="39"/>
      <c r="THO11" s="39"/>
      <c r="THP11" s="39"/>
      <c r="THQ11" s="39"/>
      <c r="THR11" s="39"/>
      <c r="THS11" s="39"/>
      <c r="THT11" s="39"/>
      <c r="THU11" s="39"/>
      <c r="THV11" s="39"/>
      <c r="THW11" s="39"/>
      <c r="THX11" s="39"/>
      <c r="THY11" s="39"/>
      <c r="THZ11" s="39"/>
      <c r="TIA11" s="39"/>
      <c r="TIB11" s="39"/>
      <c r="TIC11" s="39"/>
      <c r="TID11" s="39"/>
      <c r="TIE11" s="39"/>
      <c r="TIF11" s="39"/>
      <c r="TIG11" s="39"/>
      <c r="TIH11" s="39"/>
      <c r="TII11" s="39"/>
      <c r="TIJ11" s="39"/>
      <c r="TIK11" s="39"/>
      <c r="TIL11" s="39"/>
      <c r="TIM11" s="39"/>
      <c r="TIN11" s="39"/>
      <c r="TIO11" s="39"/>
      <c r="TIP11" s="39"/>
      <c r="TIQ11" s="39"/>
      <c r="TIR11" s="39"/>
      <c r="TIS11" s="39"/>
      <c r="TIT11" s="39"/>
      <c r="TIU11" s="39"/>
      <c r="TIV11" s="39"/>
      <c r="TIW11" s="39"/>
      <c r="TIX11" s="39"/>
      <c r="TIY11" s="39"/>
      <c r="TIZ11" s="39"/>
      <c r="TJA11" s="39"/>
      <c r="TJB11" s="39"/>
      <c r="TJC11" s="39"/>
      <c r="TJD11" s="39"/>
      <c r="TJE11" s="39"/>
      <c r="TJF11" s="39"/>
      <c r="TJG11" s="39"/>
      <c r="TJH11" s="39"/>
      <c r="TJI11" s="39"/>
      <c r="TJJ11" s="39"/>
      <c r="TJK11" s="39"/>
      <c r="TJL11" s="39"/>
      <c r="TJM11" s="39"/>
      <c r="TJN11" s="39"/>
      <c r="TJO11" s="39"/>
      <c r="TJP11" s="39"/>
      <c r="TJQ11" s="39"/>
      <c r="TJR11" s="39"/>
      <c r="TJS11" s="39"/>
      <c r="TJT11" s="39"/>
      <c r="TJU11" s="39"/>
      <c r="TJV11" s="39"/>
      <c r="TJW11" s="39"/>
      <c r="TJX11" s="39"/>
      <c r="TJY11" s="39"/>
      <c r="TJZ11" s="39"/>
      <c r="TKA11" s="39"/>
      <c r="TKB11" s="39"/>
      <c r="TKC11" s="39"/>
      <c r="TKD11" s="39"/>
      <c r="TKE11" s="39"/>
      <c r="TKF11" s="39"/>
      <c r="TKG11" s="39"/>
      <c r="TKH11" s="39"/>
      <c r="TKI11" s="39"/>
      <c r="TKJ11" s="39"/>
      <c r="TKK11" s="39"/>
      <c r="TKL11" s="39"/>
      <c r="TKM11" s="39"/>
      <c r="TKN11" s="39"/>
      <c r="TKO11" s="39"/>
      <c r="TKP11" s="39"/>
      <c r="TKQ11" s="39"/>
      <c r="TKR11" s="39"/>
      <c r="TKS11" s="39"/>
      <c r="TKT11" s="39"/>
      <c r="TKU11" s="39"/>
      <c r="TKV11" s="39"/>
      <c r="TKW11" s="39"/>
      <c r="TKX11" s="39"/>
      <c r="TKY11" s="39"/>
      <c r="TKZ11" s="39"/>
      <c r="TLA11" s="39"/>
      <c r="TLB11" s="39"/>
      <c r="TLC11" s="39"/>
      <c r="TLD11" s="39"/>
      <c r="TLE11" s="39"/>
      <c r="TLF11" s="39"/>
      <c r="TLG11" s="39"/>
      <c r="TLH11" s="39"/>
      <c r="TLI11" s="39"/>
      <c r="TLJ11" s="39"/>
      <c r="TLK11" s="39"/>
      <c r="TLL11" s="39"/>
      <c r="TLM11" s="39"/>
      <c r="TLN11" s="39"/>
      <c r="TLO11" s="39"/>
      <c r="TLP11" s="39"/>
      <c r="TLQ11" s="39"/>
      <c r="TLR11" s="39"/>
      <c r="TLS11" s="39"/>
      <c r="TLT11" s="39"/>
      <c r="TLU11" s="39"/>
      <c r="TLV11" s="39"/>
      <c r="TLW11" s="39"/>
      <c r="TLX11" s="39"/>
      <c r="TLY11" s="39"/>
      <c r="TLZ11" s="39"/>
      <c r="TMA11" s="39"/>
      <c r="TMB11" s="39"/>
      <c r="TMC11" s="39"/>
      <c r="TMD11" s="39"/>
      <c r="TME11" s="39"/>
      <c r="TMF11" s="39"/>
      <c r="TMG11" s="39"/>
      <c r="TMH11" s="39"/>
      <c r="TMI11" s="39"/>
      <c r="TMJ11" s="39"/>
      <c r="TMK11" s="39"/>
      <c r="TML11" s="39"/>
      <c r="TMM11" s="39"/>
      <c r="TMN11" s="39"/>
      <c r="TMO11" s="39"/>
      <c r="TMP11" s="39"/>
      <c r="TMQ11" s="39"/>
      <c r="TMR11" s="39"/>
      <c r="TMS11" s="39"/>
      <c r="TMT11" s="39"/>
      <c r="TMU11" s="39"/>
      <c r="TMV11" s="39"/>
      <c r="TMW11" s="39"/>
      <c r="TMX11" s="39"/>
      <c r="TMY11" s="39"/>
      <c r="TMZ11" s="39"/>
      <c r="TNA11" s="39"/>
      <c r="TNB11" s="39"/>
      <c r="TNC11" s="39"/>
      <c r="TND11" s="39"/>
      <c r="TNE11" s="39"/>
      <c r="TNF11" s="39"/>
      <c r="TNG11" s="39"/>
      <c r="TNH11" s="39"/>
      <c r="TNI11" s="39"/>
      <c r="TNJ11" s="39"/>
      <c r="TNK11" s="39"/>
      <c r="TNL11" s="39"/>
      <c r="TNM11" s="39"/>
      <c r="TNN11" s="39"/>
      <c r="TNO11" s="39"/>
      <c r="TNP11" s="39"/>
      <c r="TNQ11" s="39"/>
      <c r="TNR11" s="39"/>
      <c r="TNS11" s="39"/>
      <c r="TNT11" s="39"/>
      <c r="TNU11" s="39"/>
      <c r="TNV11" s="39"/>
      <c r="TNW11" s="39"/>
      <c r="TNX11" s="39"/>
      <c r="TNY11" s="39"/>
      <c r="TNZ11" s="39"/>
      <c r="TOA11" s="39"/>
      <c r="TOB11" s="39"/>
      <c r="TOC11" s="39"/>
      <c r="TOD11" s="39"/>
      <c r="TOE11" s="39"/>
      <c r="TOF11" s="39"/>
      <c r="TOG11" s="39"/>
      <c r="TOH11" s="39"/>
      <c r="TOI11" s="39"/>
      <c r="TOJ11" s="39"/>
      <c r="TOK11" s="39"/>
      <c r="TOL11" s="39"/>
      <c r="TOM11" s="39"/>
      <c r="TON11" s="39"/>
      <c r="TOO11" s="39"/>
      <c r="TOP11" s="39"/>
      <c r="TOQ11" s="39"/>
      <c r="TOR11" s="39"/>
      <c r="TOS11" s="39"/>
      <c r="TOT11" s="39"/>
      <c r="TOU11" s="39"/>
      <c r="TOV11" s="39"/>
      <c r="TOW11" s="39"/>
      <c r="TOX11" s="39"/>
      <c r="TOY11" s="39"/>
      <c r="TOZ11" s="39"/>
      <c r="TPA11" s="39"/>
      <c r="TPB11" s="39"/>
      <c r="TPC11" s="39"/>
      <c r="TPD11" s="39"/>
      <c r="TPE11" s="39"/>
      <c r="TPF11" s="39"/>
      <c r="TPG11" s="39"/>
      <c r="TPH11" s="39"/>
      <c r="TPI11" s="39"/>
      <c r="TPJ11" s="39"/>
      <c r="TPK11" s="39"/>
      <c r="TPL11" s="39"/>
      <c r="TPM11" s="39"/>
      <c r="TPN11" s="39"/>
      <c r="TPO11" s="39"/>
      <c r="TPP11" s="39"/>
      <c r="TPQ11" s="39"/>
      <c r="TPR11" s="39"/>
      <c r="TPS11" s="39"/>
      <c r="TPT11" s="39"/>
      <c r="TPU11" s="39"/>
      <c r="TPV11" s="39"/>
      <c r="TPW11" s="39"/>
      <c r="TPX11" s="39"/>
      <c r="TPY11" s="39"/>
      <c r="TPZ11" s="39"/>
      <c r="TQA11" s="39"/>
      <c r="TQB11" s="39"/>
      <c r="TQC11" s="39"/>
      <c r="TQD11" s="39"/>
      <c r="TQE11" s="39"/>
      <c r="TQF11" s="39"/>
      <c r="TQG11" s="39"/>
      <c r="TQH11" s="39"/>
      <c r="TQI11" s="39"/>
      <c r="TQJ11" s="39"/>
      <c r="TQK11" s="39"/>
      <c r="TQL11" s="39"/>
      <c r="TQM11" s="39"/>
      <c r="TQN11" s="39"/>
      <c r="TQO11" s="39"/>
      <c r="TQP11" s="39"/>
      <c r="TQQ11" s="39"/>
      <c r="TQR11" s="39"/>
      <c r="TQS11" s="39"/>
      <c r="TQT11" s="39"/>
      <c r="TQU11" s="39"/>
      <c r="TQV11" s="39"/>
      <c r="TQW11" s="39"/>
      <c r="TQX11" s="39"/>
      <c r="TQY11" s="39"/>
      <c r="TQZ11" s="39"/>
      <c r="TRA11" s="39"/>
      <c r="TRB11" s="39"/>
      <c r="TRC11" s="39"/>
      <c r="TRD11" s="39"/>
      <c r="TRE11" s="39"/>
      <c r="TRF11" s="39"/>
      <c r="TRG11" s="39"/>
      <c r="TRH11" s="39"/>
      <c r="TRI11" s="39"/>
      <c r="TRJ11" s="39"/>
      <c r="TRK11" s="39"/>
      <c r="TRL11" s="39"/>
      <c r="TRM11" s="39"/>
      <c r="TRN11" s="39"/>
      <c r="TRO11" s="39"/>
      <c r="TRP11" s="39"/>
      <c r="TRQ11" s="39"/>
      <c r="TRR11" s="39"/>
      <c r="TRS11" s="39"/>
      <c r="TRT11" s="39"/>
      <c r="TRU11" s="39"/>
      <c r="TRV11" s="39"/>
      <c r="TRW11" s="39"/>
      <c r="TRX11" s="39"/>
      <c r="TRY11" s="39"/>
      <c r="TRZ11" s="39"/>
      <c r="TSA11" s="39"/>
      <c r="TSB11" s="39"/>
      <c r="TSC11" s="39"/>
      <c r="TSD11" s="39"/>
      <c r="TSE11" s="39"/>
      <c r="TSF11" s="39"/>
      <c r="TSG11" s="39"/>
      <c r="TSH11" s="39"/>
      <c r="TSI11" s="39"/>
      <c r="TSJ11" s="39"/>
      <c r="TSK11" s="39"/>
      <c r="TSL11" s="39"/>
      <c r="TSM11" s="39"/>
      <c r="TSN11" s="39"/>
      <c r="TSO11" s="39"/>
      <c r="TSP11" s="39"/>
      <c r="TSQ11" s="39"/>
      <c r="TSR11" s="39"/>
      <c r="TSS11" s="39"/>
      <c r="TST11" s="39"/>
      <c r="TSU11" s="39"/>
      <c r="TSV11" s="39"/>
      <c r="TSW11" s="39"/>
      <c r="TSX11" s="39"/>
      <c r="TSY11" s="39"/>
      <c r="TSZ11" s="39"/>
      <c r="TTA11" s="39"/>
      <c r="TTB11" s="39"/>
      <c r="TTC11" s="39"/>
      <c r="TTD11" s="39"/>
      <c r="TTE11" s="39"/>
      <c r="TTF11" s="39"/>
      <c r="TTG11" s="39"/>
      <c r="TTH11" s="39"/>
      <c r="TTI11" s="39"/>
      <c r="TTJ11" s="39"/>
      <c r="TTK11" s="39"/>
      <c r="TTL11" s="39"/>
      <c r="TTM11" s="39"/>
      <c r="TTN11" s="39"/>
      <c r="TTO11" s="39"/>
      <c r="TTP11" s="39"/>
      <c r="TTQ11" s="39"/>
      <c r="TTR11" s="39"/>
      <c r="TTS11" s="39"/>
      <c r="TTT11" s="39"/>
      <c r="TTU11" s="39"/>
      <c r="TTV11" s="39"/>
      <c r="TTW11" s="39"/>
      <c r="TTX11" s="39"/>
      <c r="TTY11" s="39"/>
      <c r="TTZ11" s="39"/>
      <c r="TUA11" s="39"/>
      <c r="TUB11" s="39"/>
      <c r="TUC11" s="39"/>
      <c r="TUD11" s="39"/>
      <c r="TUE11" s="39"/>
      <c r="TUF11" s="39"/>
      <c r="TUG11" s="39"/>
      <c r="TUH11" s="39"/>
      <c r="TUI11" s="39"/>
      <c r="TUJ11" s="39"/>
      <c r="TUK11" s="39"/>
      <c r="TUL11" s="39"/>
      <c r="TUM11" s="39"/>
      <c r="TUN11" s="39"/>
      <c r="TUO11" s="39"/>
      <c r="TUP11" s="39"/>
      <c r="TUQ11" s="39"/>
      <c r="TUR11" s="39"/>
      <c r="TUS11" s="39"/>
      <c r="TUT11" s="39"/>
      <c r="TUU11" s="39"/>
      <c r="TUV11" s="39"/>
      <c r="TUW11" s="39"/>
      <c r="TUX11" s="39"/>
      <c r="TUY11" s="39"/>
      <c r="TUZ11" s="39"/>
      <c r="TVA11" s="39"/>
      <c r="TVB11" s="39"/>
      <c r="TVC11" s="39"/>
      <c r="TVD11" s="39"/>
      <c r="TVE11" s="39"/>
      <c r="TVF11" s="39"/>
      <c r="TVG11" s="39"/>
      <c r="TVH11" s="39"/>
      <c r="TVI11" s="39"/>
      <c r="TVJ11" s="39"/>
      <c r="TVK11" s="39"/>
      <c r="TVL11" s="39"/>
      <c r="TVM11" s="39"/>
      <c r="TVN11" s="39"/>
      <c r="TVO11" s="39"/>
      <c r="TVP11" s="39"/>
      <c r="TVQ11" s="39"/>
      <c r="TVR11" s="39"/>
      <c r="TVS11" s="39"/>
      <c r="TVT11" s="39"/>
      <c r="TVU11" s="39"/>
      <c r="TVV11" s="39"/>
      <c r="TVW11" s="39"/>
      <c r="TVX11" s="39"/>
      <c r="TVY11" s="39"/>
      <c r="TVZ11" s="39"/>
      <c r="TWA11" s="39"/>
      <c r="TWB11" s="39"/>
      <c r="TWC11" s="39"/>
      <c r="TWD11" s="39"/>
      <c r="TWE11" s="39"/>
      <c r="TWF11" s="39"/>
      <c r="TWG11" s="39"/>
      <c r="TWH11" s="39"/>
      <c r="TWI11" s="39"/>
      <c r="TWJ11" s="39"/>
      <c r="TWK11" s="39"/>
      <c r="TWL11" s="39"/>
      <c r="TWM11" s="39"/>
      <c r="TWN11" s="39"/>
      <c r="TWO11" s="39"/>
      <c r="TWP11" s="39"/>
      <c r="TWQ11" s="39"/>
      <c r="TWR11" s="39"/>
      <c r="TWS11" s="39"/>
      <c r="TWT11" s="39"/>
      <c r="TWU11" s="39"/>
      <c r="TWV11" s="39"/>
      <c r="TWW11" s="39"/>
      <c r="TWX11" s="39"/>
      <c r="TWY11" s="39"/>
      <c r="TWZ11" s="39"/>
      <c r="TXA11" s="39"/>
      <c r="TXB11" s="39"/>
      <c r="TXC11" s="39"/>
      <c r="TXD11" s="39"/>
      <c r="TXE11" s="39"/>
      <c r="TXF11" s="39"/>
      <c r="TXG11" s="39"/>
      <c r="TXH11" s="39"/>
      <c r="TXI11" s="39"/>
      <c r="TXJ11" s="39"/>
      <c r="TXK11" s="39"/>
      <c r="TXL11" s="39"/>
      <c r="TXM11" s="39"/>
      <c r="TXN11" s="39"/>
      <c r="TXO11" s="39"/>
      <c r="TXP11" s="39"/>
      <c r="TXQ11" s="39"/>
      <c r="TXR11" s="39"/>
      <c r="TXS11" s="39"/>
      <c r="TXT11" s="39"/>
      <c r="TXU11" s="39"/>
      <c r="TXV11" s="39"/>
      <c r="TXW11" s="39"/>
      <c r="TXX11" s="39"/>
      <c r="TXY11" s="39"/>
      <c r="TXZ11" s="39"/>
      <c r="TYA11" s="39"/>
      <c r="TYB11" s="39"/>
      <c r="TYC11" s="39"/>
      <c r="TYD11" s="39"/>
      <c r="TYE11" s="39"/>
      <c r="TYF11" s="39"/>
      <c r="TYG11" s="39"/>
      <c r="TYH11" s="39"/>
      <c r="TYI11" s="39"/>
      <c r="TYJ11" s="39"/>
      <c r="TYK11" s="39"/>
      <c r="TYL11" s="39"/>
      <c r="TYM11" s="39"/>
      <c r="TYN11" s="39"/>
      <c r="TYO11" s="39"/>
      <c r="TYP11" s="39"/>
      <c r="TYQ11" s="39"/>
      <c r="TYR11" s="39"/>
      <c r="TYS11" s="39"/>
      <c r="TYT11" s="39"/>
      <c r="TYU11" s="39"/>
      <c r="TYV11" s="39"/>
      <c r="TYW11" s="39"/>
      <c r="TYX11" s="39"/>
      <c r="TYY11" s="39"/>
      <c r="TYZ11" s="39"/>
      <c r="TZA11" s="39"/>
      <c r="TZB11" s="39"/>
      <c r="TZC11" s="39"/>
      <c r="TZD11" s="39"/>
      <c r="TZE11" s="39"/>
      <c r="TZF11" s="39"/>
      <c r="TZG11" s="39"/>
      <c r="TZH11" s="39"/>
      <c r="TZI11" s="39"/>
      <c r="TZJ11" s="39"/>
      <c r="TZK11" s="39"/>
      <c r="TZL11" s="39"/>
      <c r="TZM11" s="39"/>
      <c r="TZN11" s="39"/>
      <c r="TZO11" s="39"/>
      <c r="TZP11" s="39"/>
      <c r="TZQ11" s="39"/>
      <c r="TZR11" s="39"/>
      <c r="TZS11" s="39"/>
      <c r="TZT11" s="39"/>
      <c r="TZU11" s="39"/>
      <c r="TZV11" s="39"/>
      <c r="TZW11" s="39"/>
      <c r="TZX11" s="39"/>
      <c r="TZY11" s="39"/>
      <c r="TZZ11" s="39"/>
      <c r="UAA11" s="39"/>
      <c r="UAB11" s="39"/>
      <c r="UAC11" s="39"/>
      <c r="UAD11" s="39"/>
      <c r="UAE11" s="39"/>
      <c r="UAF11" s="39"/>
      <c r="UAG11" s="39"/>
      <c r="UAH11" s="39"/>
      <c r="UAI11" s="39"/>
      <c r="UAJ11" s="39"/>
      <c r="UAK11" s="39"/>
      <c r="UAL11" s="39"/>
      <c r="UAM11" s="39"/>
      <c r="UAN11" s="39"/>
      <c r="UAO11" s="39"/>
      <c r="UAP11" s="39"/>
      <c r="UAQ11" s="39"/>
      <c r="UAR11" s="39"/>
      <c r="UAS11" s="39"/>
      <c r="UAT11" s="39"/>
      <c r="UAU11" s="39"/>
      <c r="UAV11" s="39"/>
      <c r="UAW11" s="39"/>
      <c r="UAX11" s="39"/>
      <c r="UAY11" s="39"/>
      <c r="UAZ11" s="39"/>
      <c r="UBA11" s="39"/>
      <c r="UBB11" s="39"/>
      <c r="UBC11" s="39"/>
      <c r="UBD11" s="39"/>
      <c r="UBE11" s="39"/>
      <c r="UBF11" s="39"/>
      <c r="UBG11" s="39"/>
      <c r="UBH11" s="39"/>
      <c r="UBI11" s="39"/>
      <c r="UBJ11" s="39"/>
      <c r="UBK11" s="39"/>
      <c r="UBL11" s="39"/>
      <c r="UBM11" s="39"/>
      <c r="UBN11" s="39"/>
      <c r="UBO11" s="39"/>
      <c r="UBP11" s="39"/>
      <c r="UBQ11" s="39"/>
      <c r="UBR11" s="39"/>
      <c r="UBS11" s="39"/>
      <c r="UBT11" s="39"/>
      <c r="UBU11" s="39"/>
      <c r="UBV11" s="39"/>
      <c r="UBW11" s="39"/>
      <c r="UBX11" s="39"/>
      <c r="UBY11" s="39"/>
      <c r="UBZ11" s="39"/>
      <c r="UCA11" s="39"/>
      <c r="UCB11" s="39"/>
      <c r="UCC11" s="39"/>
      <c r="UCD11" s="39"/>
      <c r="UCE11" s="39"/>
      <c r="UCF11" s="39"/>
      <c r="UCG11" s="39"/>
      <c r="UCH11" s="39"/>
      <c r="UCI11" s="39"/>
      <c r="UCJ11" s="39"/>
      <c r="UCK11" s="39"/>
      <c r="UCL11" s="39"/>
      <c r="UCM11" s="39"/>
      <c r="UCN11" s="39"/>
      <c r="UCO11" s="39"/>
      <c r="UCP11" s="39"/>
      <c r="UCQ11" s="39"/>
      <c r="UCR11" s="39"/>
      <c r="UCS11" s="39"/>
      <c r="UCT11" s="39"/>
      <c r="UCU11" s="39"/>
      <c r="UCV11" s="39"/>
      <c r="UCW11" s="39"/>
      <c r="UCX11" s="39"/>
      <c r="UCY11" s="39"/>
      <c r="UCZ11" s="39"/>
      <c r="UDA11" s="39"/>
      <c r="UDB11" s="39"/>
      <c r="UDC11" s="39"/>
      <c r="UDD11" s="39"/>
      <c r="UDE11" s="39"/>
      <c r="UDF11" s="39"/>
      <c r="UDG11" s="39"/>
      <c r="UDH11" s="39"/>
      <c r="UDI11" s="39"/>
      <c r="UDJ11" s="39"/>
      <c r="UDK11" s="39"/>
      <c r="UDL11" s="39"/>
      <c r="UDM11" s="39"/>
      <c r="UDN11" s="39"/>
      <c r="UDO11" s="39"/>
      <c r="UDP11" s="39"/>
      <c r="UDQ11" s="39"/>
      <c r="UDR11" s="39"/>
      <c r="UDS11" s="39"/>
      <c r="UDT11" s="39"/>
      <c r="UDU11" s="39"/>
      <c r="UDV11" s="39"/>
      <c r="UDW11" s="39"/>
      <c r="UDX11" s="39"/>
      <c r="UDY11" s="39"/>
      <c r="UDZ11" s="39"/>
      <c r="UEA11" s="39"/>
      <c r="UEB11" s="39"/>
      <c r="UEC11" s="39"/>
      <c r="UED11" s="39"/>
      <c r="UEE11" s="39"/>
      <c r="UEF11" s="39"/>
      <c r="UEG11" s="39"/>
      <c r="UEH11" s="39"/>
      <c r="UEI11" s="39"/>
      <c r="UEJ11" s="39"/>
      <c r="UEK11" s="39"/>
      <c r="UEL11" s="39"/>
      <c r="UEM11" s="39"/>
      <c r="UEN11" s="39"/>
      <c r="UEO11" s="39"/>
      <c r="UEP11" s="39"/>
      <c r="UEQ11" s="39"/>
      <c r="UER11" s="39"/>
      <c r="UES11" s="39"/>
      <c r="UET11" s="39"/>
      <c r="UEU11" s="39"/>
      <c r="UEV11" s="39"/>
      <c r="UEW11" s="39"/>
      <c r="UEX11" s="39"/>
      <c r="UEY11" s="39"/>
      <c r="UEZ11" s="39"/>
      <c r="UFA11" s="39"/>
      <c r="UFB11" s="39"/>
      <c r="UFC11" s="39"/>
      <c r="UFD11" s="39"/>
      <c r="UFE11" s="39"/>
      <c r="UFF11" s="39"/>
      <c r="UFG11" s="39"/>
      <c r="UFH11" s="39"/>
      <c r="UFI11" s="39"/>
      <c r="UFJ11" s="39"/>
      <c r="UFK11" s="39"/>
      <c r="UFL11" s="39"/>
      <c r="UFM11" s="39"/>
      <c r="UFN11" s="39"/>
      <c r="UFO11" s="39"/>
      <c r="UFP11" s="39"/>
      <c r="UFQ11" s="39"/>
      <c r="UFR11" s="39"/>
      <c r="UFS11" s="39"/>
      <c r="UFT11" s="39"/>
      <c r="UFU11" s="39"/>
      <c r="UFV11" s="39"/>
      <c r="UFW11" s="39"/>
      <c r="UFX11" s="39"/>
      <c r="UFY11" s="39"/>
      <c r="UFZ11" s="39"/>
      <c r="UGA11" s="39"/>
      <c r="UGB11" s="39"/>
      <c r="UGC11" s="39"/>
      <c r="UGD11" s="39"/>
      <c r="UGE11" s="39"/>
      <c r="UGF11" s="39"/>
      <c r="UGG11" s="39"/>
      <c r="UGH11" s="39"/>
      <c r="UGI11" s="39"/>
      <c r="UGJ11" s="39"/>
      <c r="UGK11" s="39"/>
      <c r="UGL11" s="39"/>
      <c r="UGM11" s="39"/>
      <c r="UGN11" s="39"/>
      <c r="UGO11" s="39"/>
      <c r="UGP11" s="39"/>
      <c r="UGQ11" s="39"/>
      <c r="UGR11" s="39"/>
      <c r="UGS11" s="39"/>
      <c r="UGT11" s="39"/>
      <c r="UGU11" s="39"/>
      <c r="UGV11" s="39"/>
      <c r="UGW11" s="39"/>
      <c r="UGX11" s="39"/>
      <c r="UGY11" s="39"/>
      <c r="UGZ11" s="39"/>
      <c r="UHA11" s="39"/>
      <c r="UHB11" s="39"/>
      <c r="UHC11" s="39"/>
      <c r="UHD11" s="39"/>
      <c r="UHE11" s="39"/>
      <c r="UHF11" s="39"/>
      <c r="UHG11" s="39"/>
      <c r="UHH11" s="39"/>
      <c r="UHI11" s="39"/>
      <c r="UHJ11" s="39"/>
      <c r="UHK11" s="39"/>
      <c r="UHL11" s="39"/>
      <c r="UHM11" s="39"/>
      <c r="UHN11" s="39"/>
      <c r="UHO11" s="39"/>
      <c r="UHP11" s="39"/>
      <c r="UHQ11" s="39"/>
      <c r="UHR11" s="39"/>
      <c r="UHS11" s="39"/>
      <c r="UHT11" s="39"/>
      <c r="UHU11" s="39"/>
      <c r="UHV11" s="39"/>
      <c r="UHW11" s="39"/>
      <c r="UHX11" s="39"/>
      <c r="UHY11" s="39"/>
      <c r="UHZ11" s="39"/>
      <c r="UIA11" s="39"/>
      <c r="UIB11" s="39"/>
      <c r="UIC11" s="39"/>
      <c r="UID11" s="39"/>
      <c r="UIE11" s="39"/>
      <c r="UIF11" s="39"/>
      <c r="UIG11" s="39"/>
      <c r="UIH11" s="39"/>
      <c r="UII11" s="39"/>
      <c r="UIJ11" s="39"/>
      <c r="UIK11" s="39"/>
      <c r="UIL11" s="39"/>
      <c r="UIM11" s="39"/>
      <c r="UIN11" s="39"/>
      <c r="UIO11" s="39"/>
      <c r="UIP11" s="39"/>
      <c r="UIQ11" s="39"/>
      <c r="UIR11" s="39"/>
      <c r="UIS11" s="39"/>
      <c r="UIT11" s="39"/>
      <c r="UIU11" s="39"/>
      <c r="UIV11" s="39"/>
      <c r="UIW11" s="39"/>
      <c r="UIX11" s="39"/>
      <c r="UIY11" s="39"/>
      <c r="UIZ11" s="39"/>
      <c r="UJA11" s="39"/>
      <c r="UJB11" s="39"/>
      <c r="UJC11" s="39"/>
      <c r="UJD11" s="39"/>
      <c r="UJE11" s="39"/>
      <c r="UJF11" s="39"/>
      <c r="UJG11" s="39"/>
      <c r="UJH11" s="39"/>
      <c r="UJI11" s="39"/>
      <c r="UJJ11" s="39"/>
      <c r="UJK11" s="39"/>
      <c r="UJL11" s="39"/>
      <c r="UJM11" s="39"/>
      <c r="UJN11" s="39"/>
      <c r="UJO11" s="39"/>
      <c r="UJP11" s="39"/>
      <c r="UJQ11" s="39"/>
      <c r="UJR11" s="39"/>
      <c r="UJS11" s="39"/>
      <c r="UJT11" s="39"/>
      <c r="UJU11" s="39"/>
      <c r="UJV11" s="39"/>
      <c r="UJW11" s="39"/>
      <c r="UJX11" s="39"/>
      <c r="UJY11" s="39"/>
      <c r="UJZ11" s="39"/>
      <c r="UKA11" s="39"/>
      <c r="UKB11" s="39"/>
      <c r="UKC11" s="39"/>
      <c r="UKD11" s="39"/>
      <c r="UKE11" s="39"/>
      <c r="UKF11" s="39"/>
      <c r="UKG11" s="39"/>
      <c r="UKH11" s="39"/>
      <c r="UKI11" s="39"/>
      <c r="UKJ11" s="39"/>
      <c r="UKK11" s="39"/>
      <c r="UKL11" s="39"/>
      <c r="UKM11" s="39"/>
      <c r="UKN11" s="39"/>
      <c r="UKO11" s="39"/>
      <c r="UKP11" s="39"/>
      <c r="UKQ11" s="39"/>
      <c r="UKR11" s="39"/>
      <c r="UKS11" s="39"/>
      <c r="UKT11" s="39"/>
      <c r="UKU11" s="39"/>
      <c r="UKV11" s="39"/>
      <c r="UKW11" s="39"/>
      <c r="UKX11" s="39"/>
      <c r="UKY11" s="39"/>
      <c r="UKZ11" s="39"/>
      <c r="ULA11" s="39"/>
      <c r="ULB11" s="39"/>
      <c r="ULC11" s="39"/>
      <c r="ULD11" s="39"/>
      <c r="ULE11" s="39"/>
      <c r="ULF11" s="39"/>
      <c r="ULG11" s="39"/>
      <c r="ULH11" s="39"/>
      <c r="ULI11" s="39"/>
      <c r="ULJ11" s="39"/>
      <c r="ULK11" s="39"/>
      <c r="ULL11" s="39"/>
      <c r="ULM11" s="39"/>
      <c r="ULN11" s="39"/>
      <c r="ULO11" s="39"/>
      <c r="ULP11" s="39"/>
      <c r="ULQ11" s="39"/>
      <c r="ULR11" s="39"/>
      <c r="ULS11" s="39"/>
      <c r="ULT11" s="39"/>
      <c r="ULU11" s="39"/>
      <c r="ULV11" s="39"/>
      <c r="ULW11" s="39"/>
      <c r="ULX11" s="39"/>
      <c r="ULY11" s="39"/>
      <c r="ULZ11" s="39"/>
      <c r="UMA11" s="39"/>
      <c r="UMB11" s="39"/>
      <c r="UMC11" s="39"/>
      <c r="UMD11" s="39"/>
      <c r="UME11" s="39"/>
      <c r="UMF11" s="39"/>
      <c r="UMG11" s="39"/>
      <c r="UMH11" s="39"/>
      <c r="UMI11" s="39"/>
      <c r="UMJ11" s="39"/>
      <c r="UMK11" s="39"/>
      <c r="UML11" s="39"/>
      <c r="UMM11" s="39"/>
      <c r="UMN11" s="39"/>
      <c r="UMO11" s="39"/>
      <c r="UMP11" s="39"/>
      <c r="UMQ11" s="39"/>
      <c r="UMR11" s="39"/>
      <c r="UMS11" s="39"/>
      <c r="UMT11" s="39"/>
      <c r="UMU11" s="39"/>
      <c r="UMV11" s="39"/>
      <c r="UMW11" s="39"/>
      <c r="UMX11" s="39"/>
      <c r="UMY11" s="39"/>
      <c r="UMZ11" s="39"/>
      <c r="UNA11" s="39"/>
      <c r="UNB11" s="39"/>
      <c r="UNC11" s="39"/>
      <c r="UND11" s="39"/>
      <c r="UNE11" s="39"/>
      <c r="UNF11" s="39"/>
      <c r="UNG11" s="39"/>
      <c r="UNH11" s="39"/>
      <c r="UNI11" s="39"/>
      <c r="UNJ11" s="39"/>
      <c r="UNK11" s="39"/>
      <c r="UNL11" s="39"/>
      <c r="UNM11" s="39"/>
      <c r="UNN11" s="39"/>
      <c r="UNO11" s="39"/>
      <c r="UNP11" s="39"/>
      <c r="UNQ11" s="39"/>
      <c r="UNR11" s="39"/>
      <c r="UNS11" s="39"/>
      <c r="UNT11" s="39"/>
      <c r="UNU11" s="39"/>
      <c r="UNV11" s="39"/>
      <c r="UNW11" s="39"/>
      <c r="UNX11" s="39"/>
      <c r="UNY11" s="39"/>
      <c r="UNZ11" s="39"/>
      <c r="UOA11" s="39"/>
      <c r="UOB11" s="39"/>
      <c r="UOC11" s="39"/>
      <c r="UOD11" s="39"/>
      <c r="UOE11" s="39"/>
      <c r="UOF11" s="39"/>
      <c r="UOG11" s="39"/>
      <c r="UOH11" s="39"/>
      <c r="UOI11" s="39"/>
      <c r="UOJ11" s="39"/>
      <c r="UOK11" s="39"/>
      <c r="UOL11" s="39"/>
      <c r="UOM11" s="39"/>
      <c r="UON11" s="39"/>
      <c r="UOO11" s="39"/>
      <c r="UOP11" s="39"/>
      <c r="UOQ11" s="39"/>
      <c r="UOR11" s="39"/>
      <c r="UOS11" s="39"/>
      <c r="UOT11" s="39"/>
      <c r="UOU11" s="39"/>
      <c r="UOV11" s="39"/>
      <c r="UOW11" s="39"/>
      <c r="UOX11" s="39"/>
      <c r="UOY11" s="39"/>
      <c r="UOZ11" s="39"/>
      <c r="UPA11" s="39"/>
      <c r="UPB11" s="39"/>
      <c r="UPC11" s="39"/>
      <c r="UPD11" s="39"/>
      <c r="UPE11" s="39"/>
      <c r="UPF11" s="39"/>
      <c r="UPG11" s="39"/>
      <c r="UPH11" s="39"/>
      <c r="UPI11" s="39"/>
      <c r="UPJ11" s="39"/>
      <c r="UPK11" s="39"/>
      <c r="UPL11" s="39"/>
      <c r="UPM11" s="39"/>
      <c r="UPN11" s="39"/>
      <c r="UPO11" s="39"/>
      <c r="UPP11" s="39"/>
      <c r="UPQ11" s="39"/>
      <c r="UPR11" s="39"/>
      <c r="UPS11" s="39"/>
      <c r="UPT11" s="39"/>
      <c r="UPU11" s="39"/>
      <c r="UPV11" s="39"/>
      <c r="UPW11" s="39"/>
      <c r="UPX11" s="39"/>
      <c r="UPY11" s="39"/>
      <c r="UPZ11" s="39"/>
      <c r="UQA11" s="39"/>
      <c r="UQB11" s="39"/>
      <c r="UQC11" s="39"/>
      <c r="UQD11" s="39"/>
      <c r="UQE11" s="39"/>
      <c r="UQF11" s="39"/>
      <c r="UQG11" s="39"/>
      <c r="UQH11" s="39"/>
      <c r="UQI11" s="39"/>
      <c r="UQJ11" s="39"/>
      <c r="UQK11" s="39"/>
      <c r="UQL11" s="39"/>
      <c r="UQM11" s="39"/>
      <c r="UQN11" s="39"/>
      <c r="UQO11" s="39"/>
      <c r="UQP11" s="39"/>
      <c r="UQQ11" s="39"/>
      <c r="UQR11" s="39"/>
      <c r="UQS11" s="39"/>
      <c r="UQT11" s="39"/>
      <c r="UQU11" s="39"/>
      <c r="UQV11" s="39"/>
      <c r="UQW11" s="39"/>
      <c r="UQX11" s="39"/>
      <c r="UQY11" s="39"/>
      <c r="UQZ11" s="39"/>
      <c r="URA11" s="39"/>
      <c r="URB11" s="39"/>
      <c r="URC11" s="39"/>
      <c r="URD11" s="39"/>
      <c r="URE11" s="39"/>
      <c r="URF11" s="39"/>
      <c r="URG11" s="39"/>
      <c r="URH11" s="39"/>
      <c r="URI11" s="39"/>
      <c r="URJ11" s="39"/>
      <c r="URK11" s="39"/>
      <c r="URL11" s="39"/>
      <c r="URM11" s="39"/>
      <c r="URN11" s="39"/>
      <c r="URO11" s="39"/>
      <c r="URP11" s="39"/>
      <c r="URQ11" s="39"/>
      <c r="URR11" s="39"/>
      <c r="URS11" s="39"/>
      <c r="URT11" s="39"/>
      <c r="URU11" s="39"/>
      <c r="URV11" s="39"/>
      <c r="URW11" s="39"/>
      <c r="URX11" s="39"/>
      <c r="URY11" s="39"/>
      <c r="URZ11" s="39"/>
      <c r="USA11" s="39"/>
      <c r="USB11" s="39"/>
      <c r="USC11" s="39"/>
      <c r="USD11" s="39"/>
      <c r="USE11" s="39"/>
      <c r="USF11" s="39"/>
      <c r="USG11" s="39"/>
      <c r="USH11" s="39"/>
      <c r="USI11" s="39"/>
      <c r="USJ11" s="39"/>
      <c r="USK11" s="39"/>
      <c r="USL11" s="39"/>
      <c r="USM11" s="39"/>
      <c r="USN11" s="39"/>
      <c r="USO11" s="39"/>
      <c r="USP11" s="39"/>
      <c r="USQ11" s="39"/>
      <c r="USR11" s="39"/>
      <c r="USS11" s="39"/>
      <c r="UST11" s="39"/>
      <c r="USU11" s="39"/>
      <c r="USV11" s="39"/>
      <c r="USW11" s="39"/>
      <c r="USX11" s="39"/>
      <c r="USY11" s="39"/>
      <c r="USZ11" s="39"/>
      <c r="UTA11" s="39"/>
      <c r="UTB11" s="39"/>
      <c r="UTC11" s="39"/>
      <c r="UTD11" s="39"/>
      <c r="UTE11" s="39"/>
      <c r="UTF11" s="39"/>
      <c r="UTG11" s="39"/>
      <c r="UTH11" s="39"/>
      <c r="UTI11" s="39"/>
      <c r="UTJ11" s="39"/>
      <c r="UTK11" s="39"/>
      <c r="UTL11" s="39"/>
      <c r="UTM11" s="39"/>
      <c r="UTN11" s="39"/>
      <c r="UTO11" s="39"/>
      <c r="UTP11" s="39"/>
      <c r="UTQ11" s="39"/>
      <c r="UTR11" s="39"/>
      <c r="UTS11" s="39"/>
      <c r="UTT11" s="39"/>
      <c r="UTU11" s="39"/>
      <c r="UTV11" s="39"/>
      <c r="UTW11" s="39"/>
      <c r="UTX11" s="39"/>
      <c r="UTY11" s="39"/>
      <c r="UTZ11" s="39"/>
      <c r="UUA11" s="39"/>
      <c r="UUB11" s="39"/>
      <c r="UUC11" s="39"/>
      <c r="UUD11" s="39"/>
      <c r="UUE11" s="39"/>
      <c r="UUF11" s="39"/>
      <c r="UUG11" s="39"/>
      <c r="UUH11" s="39"/>
      <c r="UUI11" s="39"/>
      <c r="UUJ11" s="39"/>
      <c r="UUK11" s="39"/>
      <c r="UUL11" s="39"/>
      <c r="UUM11" s="39"/>
      <c r="UUN11" s="39"/>
      <c r="UUO11" s="39"/>
      <c r="UUP11" s="39"/>
      <c r="UUQ11" s="39"/>
      <c r="UUR11" s="39"/>
      <c r="UUS11" s="39"/>
      <c r="UUT11" s="39"/>
      <c r="UUU11" s="39"/>
      <c r="UUV11" s="39"/>
      <c r="UUW11" s="39"/>
      <c r="UUX11" s="39"/>
      <c r="UUY11" s="39"/>
      <c r="UUZ11" s="39"/>
      <c r="UVA11" s="39"/>
      <c r="UVB11" s="39"/>
      <c r="UVC11" s="39"/>
      <c r="UVD11" s="39"/>
      <c r="UVE11" s="39"/>
      <c r="UVF11" s="39"/>
      <c r="UVG11" s="39"/>
      <c r="UVH11" s="39"/>
      <c r="UVI11" s="39"/>
      <c r="UVJ11" s="39"/>
      <c r="UVK11" s="39"/>
      <c r="UVL11" s="39"/>
      <c r="UVM11" s="39"/>
      <c r="UVN11" s="39"/>
      <c r="UVO11" s="39"/>
      <c r="UVP11" s="39"/>
      <c r="UVQ11" s="39"/>
      <c r="UVR11" s="39"/>
      <c r="UVS11" s="39"/>
      <c r="UVT11" s="39"/>
      <c r="UVU11" s="39"/>
      <c r="UVV11" s="39"/>
      <c r="UVW11" s="39"/>
      <c r="UVX11" s="39"/>
      <c r="UVY11" s="39"/>
      <c r="UVZ11" s="39"/>
      <c r="UWA11" s="39"/>
      <c r="UWB11" s="39"/>
      <c r="UWC11" s="39"/>
      <c r="UWD11" s="39"/>
      <c r="UWE11" s="39"/>
      <c r="UWF11" s="39"/>
      <c r="UWG11" s="39"/>
      <c r="UWH11" s="39"/>
      <c r="UWI11" s="39"/>
      <c r="UWJ11" s="39"/>
      <c r="UWK11" s="39"/>
      <c r="UWL11" s="39"/>
      <c r="UWM11" s="39"/>
      <c r="UWN11" s="39"/>
      <c r="UWO11" s="39"/>
      <c r="UWP11" s="39"/>
      <c r="UWQ11" s="39"/>
      <c r="UWR11" s="39"/>
      <c r="UWS11" s="39"/>
      <c r="UWT11" s="39"/>
      <c r="UWU11" s="39"/>
      <c r="UWV11" s="39"/>
      <c r="UWW11" s="39"/>
      <c r="UWX11" s="39"/>
      <c r="UWY11" s="39"/>
      <c r="UWZ11" s="39"/>
      <c r="UXA11" s="39"/>
      <c r="UXB11" s="39"/>
      <c r="UXC11" s="39"/>
      <c r="UXD11" s="39"/>
      <c r="UXE11" s="39"/>
      <c r="UXF11" s="39"/>
      <c r="UXG11" s="39"/>
      <c r="UXH11" s="39"/>
      <c r="UXI11" s="39"/>
      <c r="UXJ11" s="39"/>
      <c r="UXK11" s="39"/>
      <c r="UXL11" s="39"/>
      <c r="UXM11" s="39"/>
      <c r="UXN11" s="39"/>
      <c r="UXO11" s="39"/>
      <c r="UXP11" s="39"/>
      <c r="UXQ11" s="39"/>
      <c r="UXR11" s="39"/>
      <c r="UXS11" s="39"/>
      <c r="UXT11" s="39"/>
      <c r="UXU11" s="39"/>
      <c r="UXV11" s="39"/>
      <c r="UXW11" s="39"/>
      <c r="UXX11" s="39"/>
      <c r="UXY11" s="39"/>
      <c r="UXZ11" s="39"/>
      <c r="UYA11" s="39"/>
      <c r="UYB11" s="39"/>
      <c r="UYC11" s="39"/>
      <c r="UYD11" s="39"/>
      <c r="UYE11" s="39"/>
      <c r="UYF11" s="39"/>
      <c r="UYG11" s="39"/>
      <c r="UYH11" s="39"/>
      <c r="UYI11" s="39"/>
      <c r="UYJ11" s="39"/>
      <c r="UYK11" s="39"/>
      <c r="UYL11" s="39"/>
      <c r="UYM11" s="39"/>
      <c r="UYN11" s="39"/>
      <c r="UYO11" s="39"/>
      <c r="UYP11" s="39"/>
      <c r="UYQ11" s="39"/>
      <c r="UYR11" s="39"/>
      <c r="UYS11" s="39"/>
      <c r="UYT11" s="39"/>
      <c r="UYU11" s="39"/>
      <c r="UYV11" s="39"/>
      <c r="UYW11" s="39"/>
      <c r="UYX11" s="39"/>
      <c r="UYY11" s="39"/>
      <c r="UYZ11" s="39"/>
      <c r="UZA11" s="39"/>
      <c r="UZB11" s="39"/>
      <c r="UZC11" s="39"/>
      <c r="UZD11" s="39"/>
      <c r="UZE11" s="39"/>
      <c r="UZF11" s="39"/>
      <c r="UZG11" s="39"/>
      <c r="UZH11" s="39"/>
      <c r="UZI11" s="39"/>
      <c r="UZJ11" s="39"/>
      <c r="UZK11" s="39"/>
      <c r="UZL11" s="39"/>
      <c r="UZM11" s="39"/>
      <c r="UZN11" s="39"/>
      <c r="UZO11" s="39"/>
      <c r="UZP11" s="39"/>
      <c r="UZQ11" s="39"/>
      <c r="UZR11" s="39"/>
      <c r="UZS11" s="39"/>
      <c r="UZT11" s="39"/>
      <c r="UZU11" s="39"/>
      <c r="UZV11" s="39"/>
      <c r="UZW11" s="39"/>
      <c r="UZX11" s="39"/>
      <c r="UZY11" s="39"/>
      <c r="UZZ11" s="39"/>
      <c r="VAA11" s="39"/>
      <c r="VAB11" s="39"/>
      <c r="VAC11" s="39"/>
      <c r="VAD11" s="39"/>
      <c r="VAE11" s="39"/>
      <c r="VAF11" s="39"/>
      <c r="VAG11" s="39"/>
      <c r="VAH11" s="39"/>
      <c r="VAI11" s="39"/>
      <c r="VAJ11" s="39"/>
      <c r="VAK11" s="39"/>
      <c r="VAL11" s="39"/>
      <c r="VAM11" s="39"/>
      <c r="VAN11" s="39"/>
      <c r="VAO11" s="39"/>
      <c r="VAP11" s="39"/>
      <c r="VAQ11" s="39"/>
      <c r="VAR11" s="39"/>
      <c r="VAS11" s="39"/>
      <c r="VAT11" s="39"/>
      <c r="VAU11" s="39"/>
      <c r="VAV11" s="39"/>
      <c r="VAW11" s="39"/>
      <c r="VAX11" s="39"/>
      <c r="VAY11" s="39"/>
      <c r="VAZ11" s="39"/>
      <c r="VBA11" s="39"/>
      <c r="VBB11" s="39"/>
      <c r="VBC11" s="39"/>
      <c r="VBD11" s="39"/>
      <c r="VBE11" s="39"/>
      <c r="VBF11" s="39"/>
      <c r="VBG11" s="39"/>
      <c r="VBH11" s="39"/>
      <c r="VBI11" s="39"/>
      <c r="VBJ11" s="39"/>
      <c r="VBK11" s="39"/>
      <c r="VBL11" s="39"/>
      <c r="VBM11" s="39"/>
      <c r="VBN11" s="39"/>
      <c r="VBO11" s="39"/>
      <c r="VBP11" s="39"/>
      <c r="VBQ11" s="39"/>
      <c r="VBR11" s="39"/>
      <c r="VBS11" s="39"/>
      <c r="VBT11" s="39"/>
      <c r="VBU11" s="39"/>
      <c r="VBV11" s="39"/>
      <c r="VBW11" s="39"/>
      <c r="VBX11" s="39"/>
      <c r="VBY11" s="39"/>
      <c r="VBZ11" s="39"/>
      <c r="VCA11" s="39"/>
      <c r="VCB11" s="39"/>
      <c r="VCC11" s="39"/>
      <c r="VCD11" s="39"/>
      <c r="VCE11" s="39"/>
      <c r="VCF11" s="39"/>
      <c r="VCG11" s="39"/>
      <c r="VCH11" s="39"/>
      <c r="VCI11" s="39"/>
      <c r="VCJ11" s="39"/>
      <c r="VCK11" s="39"/>
      <c r="VCL11" s="39"/>
      <c r="VCM11" s="39"/>
      <c r="VCN11" s="39"/>
      <c r="VCO11" s="39"/>
      <c r="VCP11" s="39"/>
      <c r="VCQ11" s="39"/>
      <c r="VCR11" s="39"/>
      <c r="VCS11" s="39"/>
      <c r="VCT11" s="39"/>
      <c r="VCU11" s="39"/>
      <c r="VCV11" s="39"/>
      <c r="VCW11" s="39"/>
      <c r="VCX11" s="39"/>
      <c r="VCY11" s="39"/>
      <c r="VCZ11" s="39"/>
      <c r="VDA11" s="39"/>
      <c r="VDB11" s="39"/>
      <c r="VDC11" s="39"/>
      <c r="VDD11" s="39"/>
      <c r="VDE11" s="39"/>
      <c r="VDF11" s="39"/>
      <c r="VDG11" s="39"/>
      <c r="VDH11" s="39"/>
      <c r="VDI11" s="39"/>
      <c r="VDJ11" s="39"/>
      <c r="VDK11" s="39"/>
      <c r="VDL11" s="39"/>
      <c r="VDM11" s="39"/>
      <c r="VDN11" s="39"/>
      <c r="VDO11" s="39"/>
      <c r="VDP11" s="39"/>
      <c r="VDQ11" s="39"/>
      <c r="VDR11" s="39"/>
      <c r="VDS11" s="39"/>
      <c r="VDT11" s="39"/>
      <c r="VDU11" s="39"/>
      <c r="VDV11" s="39"/>
      <c r="VDW11" s="39"/>
      <c r="VDX11" s="39"/>
      <c r="VDY11" s="39"/>
      <c r="VDZ11" s="39"/>
      <c r="VEA11" s="39"/>
      <c r="VEB11" s="39"/>
      <c r="VEC11" s="39"/>
      <c r="VED11" s="39"/>
      <c r="VEE11" s="39"/>
      <c r="VEF11" s="39"/>
      <c r="VEG11" s="39"/>
      <c r="VEH11" s="39"/>
      <c r="VEI11" s="39"/>
      <c r="VEJ11" s="39"/>
      <c r="VEK11" s="39"/>
      <c r="VEL11" s="39"/>
      <c r="VEM11" s="39"/>
      <c r="VEN11" s="39"/>
      <c r="VEO11" s="39"/>
      <c r="VEP11" s="39"/>
      <c r="VEQ11" s="39"/>
      <c r="VER11" s="39"/>
      <c r="VES11" s="39"/>
      <c r="VET11" s="39"/>
      <c r="VEU11" s="39"/>
      <c r="VEV11" s="39"/>
      <c r="VEW11" s="39"/>
      <c r="VEX11" s="39"/>
      <c r="VEY11" s="39"/>
      <c r="VEZ11" s="39"/>
      <c r="VFA11" s="39"/>
      <c r="VFB11" s="39"/>
      <c r="VFC11" s="39"/>
      <c r="VFD11" s="39"/>
      <c r="VFE11" s="39"/>
      <c r="VFF11" s="39"/>
      <c r="VFG11" s="39"/>
      <c r="VFH11" s="39"/>
      <c r="VFI11" s="39"/>
      <c r="VFJ11" s="39"/>
      <c r="VFK11" s="39"/>
      <c r="VFL11" s="39"/>
      <c r="VFM11" s="39"/>
      <c r="VFN11" s="39"/>
      <c r="VFO11" s="39"/>
      <c r="VFP11" s="39"/>
      <c r="VFQ11" s="39"/>
      <c r="VFR11" s="39"/>
      <c r="VFS11" s="39"/>
      <c r="VFT11" s="39"/>
      <c r="VFU11" s="39"/>
      <c r="VFV11" s="39"/>
      <c r="VFW11" s="39"/>
      <c r="VFX11" s="39"/>
      <c r="VFY11" s="39"/>
      <c r="VFZ11" s="39"/>
      <c r="VGA11" s="39"/>
      <c r="VGB11" s="39"/>
      <c r="VGC11" s="39"/>
      <c r="VGD11" s="39"/>
      <c r="VGE11" s="39"/>
      <c r="VGF11" s="39"/>
      <c r="VGG11" s="39"/>
      <c r="VGH11" s="39"/>
      <c r="VGI11" s="39"/>
      <c r="VGJ11" s="39"/>
      <c r="VGK11" s="39"/>
      <c r="VGL11" s="39"/>
      <c r="VGM11" s="39"/>
      <c r="VGN11" s="39"/>
      <c r="VGO11" s="39"/>
      <c r="VGP11" s="39"/>
      <c r="VGQ11" s="39"/>
      <c r="VGR11" s="39"/>
      <c r="VGS11" s="39"/>
      <c r="VGT11" s="39"/>
      <c r="VGU11" s="39"/>
      <c r="VGV11" s="39"/>
      <c r="VGW11" s="39"/>
      <c r="VGX11" s="39"/>
      <c r="VGY11" s="39"/>
      <c r="VGZ11" s="39"/>
      <c r="VHA11" s="39"/>
      <c r="VHB11" s="39"/>
      <c r="VHC11" s="39"/>
      <c r="VHD11" s="39"/>
      <c r="VHE11" s="39"/>
      <c r="VHF11" s="39"/>
      <c r="VHG11" s="39"/>
      <c r="VHH11" s="39"/>
      <c r="VHI11" s="39"/>
      <c r="VHJ11" s="39"/>
      <c r="VHK11" s="39"/>
      <c r="VHL11" s="39"/>
      <c r="VHM11" s="39"/>
      <c r="VHN11" s="39"/>
      <c r="VHO11" s="39"/>
      <c r="VHP11" s="39"/>
      <c r="VHQ11" s="39"/>
      <c r="VHR11" s="39"/>
      <c r="VHS11" s="39"/>
      <c r="VHT11" s="39"/>
      <c r="VHU11" s="39"/>
      <c r="VHV11" s="39"/>
      <c r="VHW11" s="39"/>
      <c r="VHX11" s="39"/>
      <c r="VHY11" s="39"/>
      <c r="VHZ11" s="39"/>
      <c r="VIA11" s="39"/>
      <c r="VIB11" s="39"/>
      <c r="VIC11" s="39"/>
      <c r="VID11" s="39"/>
      <c r="VIE11" s="39"/>
      <c r="VIF11" s="39"/>
      <c r="VIG11" s="39"/>
      <c r="VIH11" s="39"/>
      <c r="VII11" s="39"/>
      <c r="VIJ11" s="39"/>
      <c r="VIK11" s="39"/>
      <c r="VIL11" s="39"/>
      <c r="VIM11" s="39"/>
      <c r="VIN11" s="39"/>
      <c r="VIO11" s="39"/>
      <c r="VIP11" s="39"/>
      <c r="VIQ11" s="39"/>
      <c r="VIR11" s="39"/>
      <c r="VIS11" s="39"/>
      <c r="VIT11" s="39"/>
      <c r="VIU11" s="39"/>
      <c r="VIV11" s="39"/>
      <c r="VIW11" s="39"/>
      <c r="VIX11" s="39"/>
      <c r="VIY11" s="39"/>
      <c r="VIZ11" s="39"/>
      <c r="VJA11" s="39"/>
      <c r="VJB11" s="39"/>
      <c r="VJC11" s="39"/>
      <c r="VJD11" s="39"/>
      <c r="VJE11" s="39"/>
      <c r="VJF11" s="39"/>
      <c r="VJG11" s="39"/>
      <c r="VJH11" s="39"/>
      <c r="VJI11" s="39"/>
      <c r="VJJ11" s="39"/>
      <c r="VJK11" s="39"/>
      <c r="VJL11" s="39"/>
      <c r="VJM11" s="39"/>
      <c r="VJN11" s="39"/>
      <c r="VJO11" s="39"/>
      <c r="VJP11" s="39"/>
      <c r="VJQ11" s="39"/>
      <c r="VJR11" s="39"/>
      <c r="VJS11" s="39"/>
      <c r="VJT11" s="39"/>
      <c r="VJU11" s="39"/>
      <c r="VJV11" s="39"/>
      <c r="VJW11" s="39"/>
      <c r="VJX11" s="39"/>
      <c r="VJY11" s="39"/>
      <c r="VJZ11" s="39"/>
      <c r="VKA11" s="39"/>
      <c r="VKB11" s="39"/>
      <c r="VKC11" s="39"/>
      <c r="VKD11" s="39"/>
      <c r="VKE11" s="39"/>
      <c r="VKF11" s="39"/>
      <c r="VKG11" s="39"/>
      <c r="VKH11" s="39"/>
      <c r="VKI11" s="39"/>
      <c r="VKJ11" s="39"/>
      <c r="VKK11" s="39"/>
      <c r="VKL11" s="39"/>
      <c r="VKM11" s="39"/>
      <c r="VKN11" s="39"/>
      <c r="VKO11" s="39"/>
      <c r="VKP11" s="39"/>
      <c r="VKQ11" s="39"/>
      <c r="VKR11" s="39"/>
      <c r="VKS11" s="39"/>
      <c r="VKT11" s="39"/>
      <c r="VKU11" s="39"/>
      <c r="VKV11" s="39"/>
      <c r="VKW11" s="39"/>
      <c r="VKX11" s="39"/>
      <c r="VKY11" s="39"/>
      <c r="VKZ11" s="39"/>
      <c r="VLA11" s="39"/>
      <c r="VLB11" s="39"/>
      <c r="VLC11" s="39"/>
      <c r="VLD11" s="39"/>
      <c r="VLE11" s="39"/>
      <c r="VLF11" s="39"/>
      <c r="VLG11" s="39"/>
      <c r="VLH11" s="39"/>
      <c r="VLI11" s="39"/>
      <c r="VLJ11" s="39"/>
      <c r="VLK11" s="39"/>
      <c r="VLL11" s="39"/>
      <c r="VLM11" s="39"/>
      <c r="VLN11" s="39"/>
      <c r="VLO11" s="39"/>
      <c r="VLP11" s="39"/>
      <c r="VLQ11" s="39"/>
      <c r="VLR11" s="39"/>
      <c r="VLS11" s="39"/>
      <c r="VLT11" s="39"/>
      <c r="VLU11" s="39"/>
      <c r="VLV11" s="39"/>
      <c r="VLW11" s="39"/>
      <c r="VLX11" s="39"/>
      <c r="VLY11" s="39"/>
      <c r="VLZ11" s="39"/>
      <c r="VMA11" s="39"/>
      <c r="VMB11" s="39"/>
      <c r="VMC11" s="39"/>
      <c r="VMD11" s="39"/>
      <c r="VME11" s="39"/>
      <c r="VMF11" s="39"/>
      <c r="VMG11" s="39"/>
      <c r="VMH11" s="39"/>
      <c r="VMI11" s="39"/>
      <c r="VMJ11" s="39"/>
      <c r="VMK11" s="39"/>
      <c r="VML11" s="39"/>
      <c r="VMM11" s="39"/>
      <c r="VMN11" s="39"/>
      <c r="VMO11" s="39"/>
      <c r="VMP11" s="39"/>
      <c r="VMQ11" s="39"/>
      <c r="VMR11" s="39"/>
      <c r="VMS11" s="39"/>
      <c r="VMT11" s="39"/>
      <c r="VMU11" s="39"/>
      <c r="VMV11" s="39"/>
      <c r="VMW11" s="39"/>
      <c r="VMX11" s="39"/>
      <c r="VMY11" s="39"/>
      <c r="VMZ11" s="39"/>
      <c r="VNA11" s="39"/>
      <c r="VNB11" s="39"/>
      <c r="VNC11" s="39"/>
      <c r="VND11" s="39"/>
      <c r="VNE11" s="39"/>
      <c r="VNF11" s="39"/>
      <c r="VNG11" s="39"/>
      <c r="VNH11" s="39"/>
      <c r="VNI11" s="39"/>
      <c r="VNJ11" s="39"/>
      <c r="VNK11" s="39"/>
      <c r="VNL11" s="39"/>
      <c r="VNM11" s="39"/>
      <c r="VNN11" s="39"/>
      <c r="VNO11" s="39"/>
      <c r="VNP11" s="39"/>
      <c r="VNQ11" s="39"/>
      <c r="VNR11" s="39"/>
      <c r="VNS11" s="39"/>
      <c r="VNT11" s="39"/>
      <c r="VNU11" s="39"/>
      <c r="VNV11" s="39"/>
      <c r="VNW11" s="39"/>
      <c r="VNX11" s="39"/>
      <c r="VNY11" s="39"/>
      <c r="VNZ11" s="39"/>
      <c r="VOA11" s="39"/>
      <c r="VOB11" s="39"/>
      <c r="VOC11" s="39"/>
      <c r="VOD11" s="39"/>
      <c r="VOE11" s="39"/>
      <c r="VOF11" s="39"/>
      <c r="VOG11" s="39"/>
      <c r="VOH11" s="39"/>
      <c r="VOI11" s="39"/>
      <c r="VOJ11" s="39"/>
      <c r="VOK11" s="39"/>
      <c r="VOL11" s="39"/>
      <c r="VOM11" s="39"/>
      <c r="VON11" s="39"/>
      <c r="VOO11" s="39"/>
      <c r="VOP11" s="39"/>
      <c r="VOQ11" s="39"/>
      <c r="VOR11" s="39"/>
      <c r="VOS11" s="39"/>
      <c r="VOT11" s="39"/>
      <c r="VOU11" s="39"/>
      <c r="VOV11" s="39"/>
      <c r="VOW11" s="39"/>
      <c r="VOX11" s="39"/>
      <c r="VOY11" s="39"/>
      <c r="VOZ11" s="39"/>
      <c r="VPA11" s="39"/>
      <c r="VPB11" s="39"/>
      <c r="VPC11" s="39"/>
      <c r="VPD11" s="39"/>
      <c r="VPE11" s="39"/>
      <c r="VPF11" s="39"/>
      <c r="VPG11" s="39"/>
      <c r="VPH11" s="39"/>
      <c r="VPI11" s="39"/>
      <c r="VPJ11" s="39"/>
      <c r="VPK11" s="39"/>
      <c r="VPL11" s="39"/>
      <c r="VPM11" s="39"/>
      <c r="VPN11" s="39"/>
      <c r="VPO11" s="39"/>
      <c r="VPP11" s="39"/>
      <c r="VPQ11" s="39"/>
      <c r="VPR11" s="39"/>
      <c r="VPS11" s="39"/>
      <c r="VPT11" s="39"/>
      <c r="VPU11" s="39"/>
      <c r="VPV11" s="39"/>
      <c r="VPW11" s="39"/>
      <c r="VPX11" s="39"/>
      <c r="VPY11" s="39"/>
      <c r="VPZ11" s="39"/>
      <c r="VQA11" s="39"/>
      <c r="VQB11" s="39"/>
      <c r="VQC11" s="39"/>
      <c r="VQD11" s="39"/>
      <c r="VQE11" s="39"/>
      <c r="VQF11" s="39"/>
      <c r="VQG11" s="39"/>
      <c r="VQH11" s="39"/>
      <c r="VQI11" s="39"/>
      <c r="VQJ11" s="39"/>
      <c r="VQK11" s="39"/>
      <c r="VQL11" s="39"/>
      <c r="VQM11" s="39"/>
      <c r="VQN11" s="39"/>
      <c r="VQO11" s="39"/>
      <c r="VQP11" s="39"/>
      <c r="VQQ11" s="39"/>
      <c r="VQR11" s="39"/>
      <c r="VQS11" s="39"/>
      <c r="VQT11" s="39"/>
      <c r="VQU11" s="39"/>
      <c r="VQV11" s="39"/>
      <c r="VQW11" s="39"/>
      <c r="VQX11" s="39"/>
      <c r="VQY11" s="39"/>
      <c r="VQZ11" s="39"/>
      <c r="VRA11" s="39"/>
      <c r="VRB11" s="39"/>
      <c r="VRC11" s="39"/>
      <c r="VRD11" s="39"/>
      <c r="VRE11" s="39"/>
      <c r="VRF11" s="39"/>
      <c r="VRG11" s="39"/>
      <c r="VRH11" s="39"/>
      <c r="VRI11" s="39"/>
      <c r="VRJ11" s="39"/>
      <c r="VRK11" s="39"/>
      <c r="VRL11" s="39"/>
      <c r="VRM11" s="39"/>
      <c r="VRN11" s="39"/>
      <c r="VRO11" s="39"/>
      <c r="VRP11" s="39"/>
      <c r="VRQ11" s="39"/>
      <c r="VRR11" s="39"/>
      <c r="VRS11" s="39"/>
      <c r="VRT11" s="39"/>
      <c r="VRU11" s="39"/>
      <c r="VRV11" s="39"/>
      <c r="VRW11" s="39"/>
      <c r="VRX11" s="39"/>
      <c r="VRY11" s="39"/>
      <c r="VRZ11" s="39"/>
      <c r="VSA11" s="39"/>
      <c r="VSB11" s="39"/>
      <c r="VSC11" s="39"/>
      <c r="VSD11" s="39"/>
      <c r="VSE11" s="39"/>
      <c r="VSF11" s="39"/>
      <c r="VSG11" s="39"/>
      <c r="VSH11" s="39"/>
      <c r="VSI11" s="39"/>
      <c r="VSJ11" s="39"/>
      <c r="VSK11" s="39"/>
      <c r="VSL11" s="39"/>
      <c r="VSM11" s="39"/>
      <c r="VSN11" s="39"/>
      <c r="VSO11" s="39"/>
      <c r="VSP11" s="39"/>
      <c r="VSQ11" s="39"/>
      <c r="VSR11" s="39"/>
      <c r="VSS11" s="39"/>
      <c r="VST11" s="39"/>
      <c r="VSU11" s="39"/>
      <c r="VSV11" s="39"/>
      <c r="VSW11" s="39"/>
      <c r="VSX11" s="39"/>
      <c r="VSY11" s="39"/>
      <c r="VSZ11" s="39"/>
      <c r="VTA11" s="39"/>
      <c r="VTB11" s="39"/>
      <c r="VTC11" s="39"/>
      <c r="VTD11" s="39"/>
      <c r="VTE11" s="39"/>
      <c r="VTF11" s="39"/>
      <c r="VTG11" s="39"/>
      <c r="VTH11" s="39"/>
      <c r="VTI11" s="39"/>
      <c r="VTJ11" s="39"/>
      <c r="VTK11" s="39"/>
      <c r="VTL11" s="39"/>
      <c r="VTM11" s="39"/>
      <c r="VTN11" s="39"/>
      <c r="VTO11" s="39"/>
      <c r="VTP11" s="39"/>
      <c r="VTQ11" s="39"/>
      <c r="VTR11" s="39"/>
      <c r="VTS11" s="39"/>
      <c r="VTT11" s="39"/>
      <c r="VTU11" s="39"/>
      <c r="VTV11" s="39"/>
      <c r="VTW11" s="39"/>
      <c r="VTX11" s="39"/>
      <c r="VTY11" s="39"/>
      <c r="VTZ11" s="39"/>
      <c r="VUA11" s="39"/>
      <c r="VUB11" s="39"/>
      <c r="VUC11" s="39"/>
      <c r="VUD11" s="39"/>
      <c r="VUE11" s="39"/>
      <c r="VUF11" s="39"/>
      <c r="VUG11" s="39"/>
      <c r="VUH11" s="39"/>
      <c r="VUI11" s="39"/>
      <c r="VUJ11" s="39"/>
      <c r="VUK11" s="39"/>
      <c r="VUL11" s="39"/>
      <c r="VUM11" s="39"/>
      <c r="VUN11" s="39"/>
      <c r="VUO11" s="39"/>
      <c r="VUP11" s="39"/>
      <c r="VUQ11" s="39"/>
      <c r="VUR11" s="39"/>
      <c r="VUS11" s="39"/>
      <c r="VUT11" s="39"/>
      <c r="VUU11" s="39"/>
      <c r="VUV11" s="39"/>
      <c r="VUW11" s="39"/>
      <c r="VUX11" s="39"/>
      <c r="VUY11" s="39"/>
      <c r="VUZ11" s="39"/>
      <c r="VVA11" s="39"/>
      <c r="VVB11" s="39"/>
      <c r="VVC11" s="39"/>
      <c r="VVD11" s="39"/>
      <c r="VVE11" s="39"/>
      <c r="VVF11" s="39"/>
      <c r="VVG11" s="39"/>
      <c r="VVH11" s="39"/>
      <c r="VVI11" s="39"/>
      <c r="VVJ11" s="39"/>
      <c r="VVK11" s="39"/>
      <c r="VVL11" s="39"/>
      <c r="VVM11" s="39"/>
      <c r="VVN11" s="39"/>
      <c r="VVO11" s="39"/>
      <c r="VVP11" s="39"/>
      <c r="VVQ11" s="39"/>
      <c r="VVR11" s="39"/>
      <c r="VVS11" s="39"/>
      <c r="VVT11" s="39"/>
      <c r="VVU11" s="39"/>
      <c r="VVV11" s="39"/>
      <c r="VVW11" s="39"/>
      <c r="VVX11" s="39"/>
      <c r="VVY11" s="39"/>
      <c r="VVZ11" s="39"/>
      <c r="VWA11" s="39"/>
      <c r="VWB11" s="39"/>
      <c r="VWC11" s="39"/>
      <c r="VWD11" s="39"/>
      <c r="VWE11" s="39"/>
      <c r="VWF11" s="39"/>
      <c r="VWG11" s="39"/>
      <c r="VWH11" s="39"/>
      <c r="VWI11" s="39"/>
      <c r="VWJ11" s="39"/>
      <c r="VWK11" s="39"/>
      <c r="VWL11" s="39"/>
      <c r="VWM11" s="39"/>
      <c r="VWN11" s="39"/>
      <c r="VWO11" s="39"/>
      <c r="VWP11" s="39"/>
      <c r="VWQ11" s="39"/>
      <c r="VWR11" s="39"/>
      <c r="VWS11" s="39"/>
      <c r="VWT11" s="39"/>
      <c r="VWU11" s="39"/>
      <c r="VWV11" s="39"/>
      <c r="VWW11" s="39"/>
      <c r="VWX11" s="39"/>
      <c r="VWY11" s="39"/>
      <c r="VWZ11" s="39"/>
      <c r="VXA11" s="39"/>
      <c r="VXB11" s="39"/>
      <c r="VXC11" s="39"/>
      <c r="VXD11" s="39"/>
      <c r="VXE11" s="39"/>
      <c r="VXF11" s="39"/>
      <c r="VXG11" s="39"/>
      <c r="VXH11" s="39"/>
      <c r="VXI11" s="39"/>
      <c r="VXJ11" s="39"/>
      <c r="VXK11" s="39"/>
      <c r="VXL11" s="39"/>
      <c r="VXM11" s="39"/>
      <c r="VXN11" s="39"/>
      <c r="VXO11" s="39"/>
      <c r="VXP11" s="39"/>
      <c r="VXQ11" s="39"/>
      <c r="VXR11" s="39"/>
      <c r="VXS11" s="39"/>
      <c r="VXT11" s="39"/>
      <c r="VXU11" s="39"/>
      <c r="VXV11" s="39"/>
      <c r="VXW11" s="39"/>
      <c r="VXX11" s="39"/>
      <c r="VXY11" s="39"/>
      <c r="VXZ11" s="39"/>
      <c r="VYA11" s="39"/>
      <c r="VYB11" s="39"/>
      <c r="VYC11" s="39"/>
      <c r="VYD11" s="39"/>
      <c r="VYE11" s="39"/>
      <c r="VYF11" s="39"/>
      <c r="VYG11" s="39"/>
      <c r="VYH11" s="39"/>
      <c r="VYI11" s="39"/>
      <c r="VYJ11" s="39"/>
      <c r="VYK11" s="39"/>
      <c r="VYL11" s="39"/>
      <c r="VYM11" s="39"/>
      <c r="VYN11" s="39"/>
      <c r="VYO11" s="39"/>
      <c r="VYP11" s="39"/>
      <c r="VYQ11" s="39"/>
      <c r="VYR11" s="39"/>
      <c r="VYS11" s="39"/>
      <c r="VYT11" s="39"/>
      <c r="VYU11" s="39"/>
      <c r="VYV11" s="39"/>
      <c r="VYW11" s="39"/>
      <c r="VYX11" s="39"/>
      <c r="VYY11" s="39"/>
      <c r="VYZ11" s="39"/>
      <c r="VZA11" s="39"/>
      <c r="VZB11" s="39"/>
      <c r="VZC11" s="39"/>
      <c r="VZD11" s="39"/>
      <c r="VZE11" s="39"/>
      <c r="VZF11" s="39"/>
      <c r="VZG11" s="39"/>
      <c r="VZH11" s="39"/>
      <c r="VZI11" s="39"/>
      <c r="VZJ11" s="39"/>
      <c r="VZK11" s="39"/>
      <c r="VZL11" s="39"/>
      <c r="VZM11" s="39"/>
      <c r="VZN11" s="39"/>
      <c r="VZO11" s="39"/>
      <c r="VZP11" s="39"/>
      <c r="VZQ11" s="39"/>
      <c r="VZR11" s="39"/>
      <c r="VZS11" s="39"/>
      <c r="VZT11" s="39"/>
      <c r="VZU11" s="39"/>
      <c r="VZV11" s="39"/>
      <c r="VZW11" s="39"/>
      <c r="VZX11" s="39"/>
      <c r="VZY11" s="39"/>
      <c r="VZZ11" s="39"/>
      <c r="WAA11" s="39"/>
      <c r="WAB11" s="39"/>
      <c r="WAC11" s="39"/>
      <c r="WAD11" s="39"/>
      <c r="WAE11" s="39"/>
      <c r="WAF11" s="39"/>
      <c r="WAG11" s="39"/>
      <c r="WAH11" s="39"/>
      <c r="WAI11" s="39"/>
      <c r="WAJ11" s="39"/>
      <c r="WAK11" s="39"/>
      <c r="WAL11" s="39"/>
      <c r="WAM11" s="39"/>
      <c r="WAN11" s="39"/>
      <c r="WAO11" s="39"/>
      <c r="WAP11" s="39"/>
      <c r="WAQ11" s="39"/>
      <c r="WAR11" s="39"/>
      <c r="WAS11" s="39"/>
      <c r="WAT11" s="39"/>
      <c r="WAU11" s="39"/>
      <c r="WAV11" s="39"/>
      <c r="WAW11" s="39"/>
      <c r="WAX11" s="39"/>
      <c r="WAY11" s="39"/>
      <c r="WAZ11" s="39"/>
      <c r="WBA11" s="39"/>
      <c r="WBB11" s="39"/>
      <c r="WBC11" s="39"/>
      <c r="WBD11" s="39"/>
      <c r="WBE11" s="39"/>
      <c r="WBF11" s="39"/>
      <c r="WBG11" s="39"/>
      <c r="WBH11" s="39"/>
      <c r="WBI11" s="39"/>
      <c r="WBJ11" s="39"/>
      <c r="WBK11" s="39"/>
      <c r="WBL11" s="39"/>
      <c r="WBM11" s="39"/>
      <c r="WBN11" s="39"/>
      <c r="WBO11" s="39"/>
      <c r="WBP11" s="39"/>
      <c r="WBQ11" s="39"/>
      <c r="WBR11" s="39"/>
      <c r="WBS11" s="39"/>
      <c r="WBT11" s="39"/>
      <c r="WBU11" s="39"/>
      <c r="WBV11" s="39"/>
      <c r="WBW11" s="39"/>
      <c r="WBX11" s="39"/>
      <c r="WBY11" s="39"/>
      <c r="WBZ11" s="39"/>
      <c r="WCA11" s="39"/>
      <c r="WCB11" s="39"/>
      <c r="WCC11" s="39"/>
      <c r="WCD11" s="39"/>
      <c r="WCE11" s="39"/>
      <c r="WCF11" s="39"/>
      <c r="WCG11" s="39"/>
      <c r="WCH11" s="39"/>
      <c r="WCI11" s="39"/>
      <c r="WCJ11" s="39"/>
      <c r="WCK11" s="39"/>
      <c r="WCL11" s="39"/>
      <c r="WCM11" s="39"/>
      <c r="WCN11" s="39"/>
      <c r="WCO11" s="39"/>
      <c r="WCP11" s="39"/>
      <c r="WCQ11" s="39"/>
      <c r="WCR11" s="39"/>
      <c r="WCS11" s="39"/>
      <c r="WCT11" s="39"/>
      <c r="WCU11" s="39"/>
      <c r="WCV11" s="39"/>
      <c r="WCW11" s="39"/>
      <c r="WCX11" s="39"/>
      <c r="WCY11" s="39"/>
      <c r="WCZ11" s="39"/>
      <c r="WDA11" s="39"/>
      <c r="WDB11" s="39"/>
      <c r="WDC11" s="39"/>
      <c r="WDD11" s="39"/>
      <c r="WDE11" s="39"/>
      <c r="WDF11" s="39"/>
      <c r="WDG11" s="39"/>
      <c r="WDH11" s="39"/>
      <c r="WDI11" s="39"/>
      <c r="WDJ11" s="39"/>
      <c r="WDK11" s="39"/>
      <c r="WDL11" s="39"/>
      <c r="WDM11" s="39"/>
      <c r="WDN11" s="39"/>
      <c r="WDO11" s="39"/>
      <c r="WDP11" s="39"/>
      <c r="WDQ11" s="39"/>
      <c r="WDR11" s="39"/>
      <c r="WDS11" s="39"/>
      <c r="WDT11" s="39"/>
      <c r="WDU11" s="39"/>
      <c r="WDV11" s="39"/>
      <c r="WDW11" s="39"/>
      <c r="WDX11" s="39"/>
      <c r="WDY11" s="39"/>
      <c r="WDZ11" s="39"/>
      <c r="WEA11" s="39"/>
      <c r="WEB11" s="39"/>
      <c r="WEC11" s="39"/>
      <c r="WED11" s="39"/>
      <c r="WEE11" s="39"/>
      <c r="WEF11" s="39"/>
      <c r="WEG11" s="39"/>
      <c r="WEH11" s="39"/>
      <c r="WEI11" s="39"/>
      <c r="WEJ11" s="39"/>
      <c r="WEK11" s="39"/>
      <c r="WEL11" s="39"/>
      <c r="WEM11" s="39"/>
      <c r="WEN11" s="39"/>
      <c r="WEO11" s="39"/>
      <c r="WEP11" s="39"/>
      <c r="WEQ11" s="39"/>
      <c r="WER11" s="39"/>
      <c r="WES11" s="39"/>
      <c r="WET11" s="39"/>
      <c r="WEU11" s="39"/>
      <c r="WEV11" s="39"/>
      <c r="WEW11" s="39"/>
      <c r="WEX11" s="39"/>
      <c r="WEY11" s="39"/>
      <c r="WEZ11" s="39"/>
      <c r="WFA11" s="39"/>
      <c r="WFB11" s="39"/>
      <c r="WFC11" s="39"/>
      <c r="WFD11" s="39"/>
      <c r="WFE11" s="39"/>
      <c r="WFF11" s="39"/>
      <c r="WFG11" s="39"/>
      <c r="WFH11" s="39"/>
      <c r="WFI11" s="39"/>
      <c r="WFJ11" s="39"/>
      <c r="WFK11" s="39"/>
      <c r="WFL11" s="39"/>
      <c r="WFM11" s="39"/>
      <c r="WFN11" s="39"/>
      <c r="WFO11" s="39"/>
      <c r="WFP11" s="39"/>
      <c r="WFQ11" s="39"/>
      <c r="WFR11" s="39"/>
      <c r="WFS11" s="39"/>
      <c r="WFT11" s="39"/>
      <c r="WFU11" s="39"/>
      <c r="WFV11" s="39"/>
      <c r="WFW11" s="39"/>
      <c r="WFX11" s="39"/>
      <c r="WFY11" s="39"/>
      <c r="WFZ11" s="39"/>
      <c r="WGA11" s="39"/>
      <c r="WGB11" s="39"/>
      <c r="WGC11" s="39"/>
      <c r="WGD11" s="39"/>
      <c r="WGE11" s="39"/>
      <c r="WGF11" s="39"/>
      <c r="WGG11" s="39"/>
      <c r="WGH11" s="39"/>
      <c r="WGI11" s="39"/>
      <c r="WGJ11" s="39"/>
      <c r="WGK11" s="39"/>
      <c r="WGL11" s="39"/>
      <c r="WGM11" s="39"/>
      <c r="WGN11" s="39"/>
      <c r="WGO11" s="39"/>
      <c r="WGP11" s="39"/>
      <c r="WGQ11" s="39"/>
      <c r="WGR11" s="39"/>
      <c r="WGS11" s="39"/>
      <c r="WGT11" s="39"/>
      <c r="WGU11" s="39"/>
      <c r="WGV11" s="39"/>
      <c r="WGW11" s="39"/>
      <c r="WGX11" s="39"/>
      <c r="WGY11" s="39"/>
      <c r="WGZ11" s="39"/>
      <c r="WHA11" s="39"/>
      <c r="WHB11" s="39"/>
      <c r="WHC11" s="39"/>
      <c r="WHD11" s="39"/>
      <c r="WHE11" s="39"/>
      <c r="WHF11" s="39"/>
      <c r="WHG11" s="39"/>
      <c r="WHH11" s="39"/>
      <c r="WHI11" s="39"/>
      <c r="WHJ11" s="39"/>
      <c r="WHK11" s="39"/>
      <c r="WHL11" s="39"/>
      <c r="WHM11" s="39"/>
      <c r="WHN11" s="39"/>
      <c r="WHO11" s="39"/>
      <c r="WHP11" s="39"/>
      <c r="WHQ11" s="39"/>
      <c r="WHR11" s="39"/>
      <c r="WHS11" s="39"/>
      <c r="WHT11" s="39"/>
      <c r="WHU11" s="39"/>
      <c r="WHV11" s="39"/>
      <c r="WHW11" s="39"/>
      <c r="WHX11" s="39"/>
      <c r="WHY11" s="39"/>
      <c r="WHZ11" s="39"/>
      <c r="WIA11" s="39"/>
      <c r="WIB11" s="39"/>
      <c r="WIC11" s="39"/>
      <c r="WID11" s="39"/>
      <c r="WIE11" s="39"/>
      <c r="WIF11" s="39"/>
      <c r="WIG11" s="39"/>
      <c r="WIH11" s="39"/>
      <c r="WII11" s="39"/>
      <c r="WIJ11" s="39"/>
      <c r="WIK11" s="39"/>
      <c r="WIL11" s="39"/>
      <c r="WIM11" s="39"/>
      <c r="WIN11" s="39"/>
      <c r="WIO11" s="39"/>
      <c r="WIP11" s="39"/>
      <c r="WIQ11" s="39"/>
      <c r="WIR11" s="39"/>
      <c r="WIS11" s="39"/>
      <c r="WIT11" s="39"/>
      <c r="WIU11" s="39"/>
      <c r="WIV11" s="39"/>
      <c r="WIW11" s="39"/>
      <c r="WIX11" s="39"/>
      <c r="WIY11" s="39"/>
      <c r="WIZ11" s="39"/>
      <c r="WJA11" s="39"/>
      <c r="WJB11" s="39"/>
      <c r="WJC11" s="39"/>
      <c r="WJD11" s="39"/>
      <c r="WJE11" s="39"/>
      <c r="WJF11" s="39"/>
      <c r="WJG11" s="39"/>
      <c r="WJH11" s="39"/>
      <c r="WJI11" s="39"/>
      <c r="WJJ11" s="39"/>
      <c r="WJK11" s="39"/>
      <c r="WJL11" s="39"/>
      <c r="WJM11" s="39"/>
      <c r="WJN11" s="39"/>
      <c r="WJO11" s="39"/>
      <c r="WJP11" s="39"/>
      <c r="WJQ11" s="39"/>
      <c r="WJR11" s="39"/>
      <c r="WJS11" s="39"/>
      <c r="WJT11" s="39"/>
      <c r="WJU11" s="39"/>
      <c r="WJV11" s="39"/>
      <c r="WJW11" s="39"/>
      <c r="WJX11" s="39"/>
      <c r="WJY11" s="39"/>
      <c r="WJZ11" s="39"/>
      <c r="WKA11" s="39"/>
      <c r="WKB11" s="39"/>
      <c r="WKC11" s="39"/>
      <c r="WKD11" s="39"/>
      <c r="WKE11" s="39"/>
      <c r="WKF11" s="39"/>
      <c r="WKG11" s="39"/>
      <c r="WKH11" s="39"/>
      <c r="WKI11" s="39"/>
      <c r="WKJ11" s="39"/>
      <c r="WKK11" s="39"/>
      <c r="WKL11" s="39"/>
      <c r="WKM11" s="39"/>
      <c r="WKN11" s="39"/>
      <c r="WKO11" s="39"/>
      <c r="WKP11" s="39"/>
      <c r="WKQ11" s="39"/>
      <c r="WKR11" s="39"/>
      <c r="WKS11" s="39"/>
      <c r="WKT11" s="39"/>
      <c r="WKU11" s="39"/>
      <c r="WKV11" s="39"/>
      <c r="WKW11" s="39"/>
      <c r="WKX11" s="39"/>
      <c r="WKY11" s="39"/>
      <c r="WKZ11" s="39"/>
      <c r="WLA11" s="39"/>
      <c r="WLB11" s="39"/>
      <c r="WLC11" s="39"/>
      <c r="WLD11" s="39"/>
      <c r="WLE11" s="39"/>
      <c r="WLF11" s="39"/>
      <c r="WLG11" s="39"/>
      <c r="WLH11" s="39"/>
      <c r="WLI11" s="39"/>
      <c r="WLJ11" s="39"/>
      <c r="WLK11" s="39"/>
      <c r="WLL11" s="39"/>
      <c r="WLM11" s="39"/>
      <c r="WLN11" s="39"/>
      <c r="WLO11" s="39"/>
      <c r="WLP11" s="39"/>
      <c r="WLQ11" s="39"/>
      <c r="WLR11" s="39"/>
      <c r="WLS11" s="39"/>
      <c r="WLT11" s="39"/>
      <c r="WLU11" s="39"/>
      <c r="WLV11" s="39"/>
      <c r="WLW11" s="39"/>
      <c r="WLX11" s="39"/>
      <c r="WLY11" s="39"/>
      <c r="WLZ11" s="39"/>
      <c r="WMA11" s="39"/>
      <c r="WMB11" s="39"/>
      <c r="WMC11" s="39"/>
      <c r="WMD11" s="39"/>
      <c r="WME11" s="39"/>
      <c r="WMF11" s="39"/>
      <c r="WMG11" s="39"/>
      <c r="WMH11" s="39"/>
      <c r="WMI11" s="39"/>
      <c r="WMJ11" s="39"/>
      <c r="WMK11" s="39"/>
      <c r="WML11" s="39"/>
      <c r="WMM11" s="39"/>
      <c r="WMN11" s="39"/>
      <c r="WMO11" s="39"/>
      <c r="WMP11" s="39"/>
      <c r="WMQ11" s="39"/>
      <c r="WMR11" s="39"/>
      <c r="WMS11" s="39"/>
      <c r="WMT11" s="39"/>
      <c r="WMU11" s="39"/>
      <c r="WMV11" s="39"/>
      <c r="WMW11" s="39"/>
      <c r="WMX11" s="39"/>
      <c r="WMY11" s="39"/>
      <c r="WMZ11" s="39"/>
      <c r="WNA11" s="39"/>
      <c r="WNB11" s="39"/>
      <c r="WNC11" s="39"/>
      <c r="WND11" s="39"/>
      <c r="WNE11" s="39"/>
      <c r="WNF11" s="39"/>
      <c r="WNG11" s="39"/>
      <c r="WNH11" s="39"/>
      <c r="WNI11" s="39"/>
      <c r="WNJ11" s="39"/>
      <c r="WNK11" s="39"/>
      <c r="WNL11" s="39"/>
      <c r="WNM11" s="39"/>
      <c r="WNN11" s="39"/>
      <c r="WNO11" s="39"/>
      <c r="WNP11" s="39"/>
      <c r="WNQ11" s="39"/>
      <c r="WNR11" s="39"/>
      <c r="WNS11" s="39"/>
      <c r="WNT11" s="39"/>
      <c r="WNU11" s="39"/>
      <c r="WNV11" s="39"/>
      <c r="WNW11" s="39"/>
      <c r="WNX11" s="39"/>
      <c r="WNY11" s="39"/>
      <c r="WNZ11" s="39"/>
      <c r="WOA11" s="39"/>
      <c r="WOB11" s="39"/>
      <c r="WOC11" s="39"/>
      <c r="WOD11" s="39"/>
      <c r="WOE11" s="39"/>
      <c r="WOF11" s="39"/>
      <c r="WOG11" s="39"/>
      <c r="WOH11" s="39"/>
      <c r="WOI11" s="39"/>
      <c r="WOJ11" s="39"/>
      <c r="WOK11" s="39"/>
      <c r="WOL11" s="39"/>
      <c r="WOM11" s="39"/>
      <c r="WON11" s="39"/>
      <c r="WOO11" s="39"/>
      <c r="WOP11" s="39"/>
      <c r="WOQ11" s="39"/>
      <c r="WOR11" s="39"/>
      <c r="WOS11" s="39"/>
      <c r="WOT11" s="39"/>
      <c r="WOU11" s="39"/>
      <c r="WOV11" s="39"/>
      <c r="WOW11" s="39"/>
      <c r="WOX11" s="39"/>
      <c r="WOY11" s="39"/>
      <c r="WOZ11" s="39"/>
      <c r="WPA11" s="39"/>
      <c r="WPB11" s="39"/>
      <c r="WPC11" s="39"/>
      <c r="WPD11" s="39"/>
      <c r="WPE11" s="39"/>
      <c r="WPF11" s="39"/>
      <c r="WPG11" s="39"/>
      <c r="WPH11" s="39"/>
      <c r="WPI11" s="39"/>
      <c r="WPJ11" s="39"/>
      <c r="WPK11" s="39"/>
      <c r="WPL11" s="39"/>
      <c r="WPM11" s="39"/>
      <c r="WPN11" s="39"/>
      <c r="WPO11" s="39"/>
      <c r="WPP11" s="39"/>
      <c r="WPQ11" s="39"/>
      <c r="WPR11" s="39"/>
      <c r="WPS11" s="39"/>
      <c r="WPT11" s="39"/>
      <c r="WPU11" s="39"/>
      <c r="WPV11" s="39"/>
      <c r="WPW11" s="39"/>
      <c r="WPX11" s="39"/>
      <c r="WPY11" s="39"/>
      <c r="WPZ11" s="39"/>
      <c r="WQA11" s="39"/>
      <c r="WQB11" s="39"/>
      <c r="WQC11" s="39"/>
      <c r="WQD11" s="39"/>
      <c r="WQE11" s="39"/>
      <c r="WQF11" s="39"/>
      <c r="WQG11" s="39"/>
      <c r="WQH11" s="39"/>
      <c r="WQI11" s="39"/>
      <c r="WQJ11" s="39"/>
      <c r="WQK11" s="39"/>
      <c r="WQL11" s="39"/>
      <c r="WQM11" s="39"/>
      <c r="WQN11" s="39"/>
      <c r="WQO11" s="39"/>
      <c r="WQP11" s="39"/>
      <c r="WQQ11" s="39"/>
      <c r="WQR11" s="39"/>
      <c r="WQS11" s="39"/>
      <c r="WQT11" s="39"/>
      <c r="WQU11" s="39"/>
      <c r="WQV11" s="39"/>
      <c r="WQW11" s="39"/>
      <c r="WQX11" s="39"/>
      <c r="WQY11" s="39"/>
      <c r="WQZ11" s="39"/>
      <c r="WRA11" s="39"/>
      <c r="WRB11" s="39"/>
      <c r="WRC11" s="39"/>
      <c r="WRD11" s="39"/>
      <c r="WRE11" s="39"/>
      <c r="WRF11" s="39"/>
      <c r="WRG11" s="39"/>
      <c r="WRH11" s="39"/>
      <c r="WRI11" s="39"/>
      <c r="WRJ11" s="39"/>
      <c r="WRK11" s="39"/>
      <c r="WRL11" s="39"/>
      <c r="WRM11" s="39"/>
      <c r="WRN11" s="39"/>
      <c r="WRO11" s="39"/>
      <c r="WRP11" s="39"/>
      <c r="WRQ11" s="39"/>
      <c r="WRR11" s="39"/>
      <c r="WRS11" s="39"/>
      <c r="WRT11" s="39"/>
      <c r="WRU11" s="39"/>
      <c r="WRV11" s="39"/>
      <c r="WRW11" s="39"/>
      <c r="WRX11" s="39"/>
      <c r="WRY11" s="39"/>
      <c r="WRZ11" s="39"/>
      <c r="WSA11" s="39"/>
      <c r="WSB11" s="39"/>
      <c r="WSC11" s="39"/>
      <c r="WSD11" s="39"/>
      <c r="WSE11" s="39"/>
      <c r="WSF11" s="39"/>
      <c r="WSG11" s="39"/>
      <c r="WSH11" s="39"/>
      <c r="WSI11" s="39"/>
      <c r="WSJ11" s="39"/>
      <c r="WSK11" s="39"/>
      <c r="WSL11" s="39"/>
      <c r="WSM11" s="39"/>
      <c r="WSN11" s="39"/>
      <c r="WSO11" s="39"/>
      <c r="WSP11" s="39"/>
      <c r="WSQ11" s="39"/>
      <c r="WSR11" s="39"/>
      <c r="WSS11" s="39"/>
      <c r="WST11" s="39"/>
      <c r="WSU11" s="39"/>
      <c r="WSV11" s="39"/>
      <c r="WSW11" s="39"/>
      <c r="WSX11" s="39"/>
      <c r="WSY11" s="39"/>
      <c r="WSZ11" s="39"/>
      <c r="WTA11" s="39"/>
      <c r="WTB11" s="39"/>
      <c r="WTC11" s="39"/>
      <c r="WTD11" s="39"/>
      <c r="WTE11" s="39"/>
      <c r="WTF11" s="39"/>
      <c r="WTG11" s="39"/>
      <c r="WTH11" s="39"/>
      <c r="WTI11" s="39"/>
      <c r="WTJ11" s="39"/>
      <c r="WTK11" s="39"/>
      <c r="WTL11" s="39"/>
      <c r="WTM11" s="39"/>
      <c r="WTN11" s="39"/>
      <c r="WTO11" s="39"/>
      <c r="WTP11" s="39"/>
      <c r="WTQ11" s="39"/>
      <c r="WTR11" s="39"/>
      <c r="WTS11" s="39"/>
      <c r="WTT11" s="39"/>
      <c r="WTU11" s="39"/>
      <c r="WTV11" s="39"/>
      <c r="WTW11" s="39"/>
      <c r="WTX11" s="39"/>
      <c r="WTY11" s="39"/>
      <c r="WTZ11" s="39"/>
      <c r="WUA11" s="39"/>
      <c r="WUB11" s="39"/>
      <c r="WUC11" s="39"/>
      <c r="WUD11" s="39"/>
      <c r="WUE11" s="39"/>
      <c r="WUF11" s="39"/>
      <c r="WUG11" s="39"/>
      <c r="WUH11" s="39"/>
      <c r="WUI11" s="39"/>
      <c r="WUJ11" s="39"/>
      <c r="WUK11" s="39"/>
      <c r="WUL11" s="39"/>
      <c r="WUM11" s="39"/>
      <c r="WUN11" s="39"/>
      <c r="WUO11" s="39"/>
      <c r="WUP11" s="39"/>
      <c r="WUQ11" s="39"/>
      <c r="WUR11" s="39"/>
      <c r="WUS11" s="39"/>
      <c r="WUT11" s="39"/>
      <c r="WUU11" s="39"/>
      <c r="WUV11" s="39"/>
      <c r="WUW11" s="39"/>
      <c r="WUX11" s="39"/>
      <c r="WUY11" s="39"/>
      <c r="WUZ11" s="39"/>
      <c r="WVA11" s="39"/>
      <c r="WVB11" s="39"/>
      <c r="WVC11" s="39"/>
      <c r="WVD11" s="39"/>
      <c r="WVE11" s="39"/>
      <c r="WVF11" s="39"/>
      <c r="WVG11" s="39"/>
      <c r="WVH11" s="39"/>
      <c r="WVI11" s="39"/>
      <c r="WVJ11" s="39"/>
      <c r="WVK11" s="39"/>
      <c r="WVL11" s="39"/>
      <c r="WVM11" s="39"/>
      <c r="WVN11" s="39"/>
      <c r="WVO11" s="39"/>
      <c r="WVP11" s="39"/>
      <c r="WVQ11" s="39"/>
      <c r="WVR11" s="39"/>
      <c r="WVS11" s="39"/>
      <c r="WVT11" s="39"/>
      <c r="WVU11" s="39"/>
      <c r="WVV11" s="39"/>
      <c r="WVW11" s="39"/>
      <c r="WVX11" s="39"/>
      <c r="WVY11" s="39"/>
      <c r="WVZ11" s="39"/>
      <c r="WWA11" s="39"/>
      <c r="WWB11" s="39"/>
      <c r="WWC11" s="39"/>
      <c r="WWD11" s="39"/>
      <c r="WWE11" s="39"/>
      <c r="WWF11" s="39"/>
      <c r="WWG11" s="39"/>
      <c r="WWH11" s="39"/>
      <c r="WWI11" s="39"/>
      <c r="WWJ11" s="39"/>
      <c r="WWK11" s="39"/>
      <c r="WWL11" s="39"/>
      <c r="WWM11" s="39"/>
      <c r="WWN11" s="39"/>
      <c r="WWO11" s="39"/>
      <c r="WWP11" s="39"/>
      <c r="WWQ11" s="39"/>
      <c r="WWR11" s="39"/>
      <c r="WWS11" s="39"/>
      <c r="WWT11" s="39"/>
      <c r="WWU11" s="39"/>
      <c r="WWV11" s="39"/>
      <c r="WWW11" s="39"/>
      <c r="WWX11" s="39"/>
      <c r="WWY11" s="39"/>
      <c r="WWZ11" s="39"/>
      <c r="WXA11" s="39"/>
      <c r="WXB11" s="39"/>
      <c r="WXC11" s="39"/>
      <c r="WXD11" s="39"/>
      <c r="WXE11" s="39"/>
      <c r="WXF11" s="39"/>
      <c r="WXG11" s="39"/>
      <c r="WXH11" s="39"/>
      <c r="WXI11" s="39"/>
      <c r="WXJ11" s="39"/>
      <c r="WXK11" s="39"/>
      <c r="WXL11" s="39"/>
      <c r="WXM11" s="39"/>
      <c r="WXN11" s="39"/>
      <c r="WXO11" s="39"/>
      <c r="WXP11" s="39"/>
      <c r="WXQ11" s="39"/>
      <c r="WXR11" s="39"/>
      <c r="WXS11" s="39"/>
      <c r="WXT11" s="39"/>
      <c r="WXU11" s="39"/>
      <c r="WXV11" s="39"/>
      <c r="WXW11" s="39"/>
      <c r="WXX11" s="39"/>
      <c r="WXY11" s="39"/>
      <c r="WXZ11" s="39"/>
      <c r="WYA11" s="39"/>
      <c r="WYB11" s="39"/>
      <c r="WYC11" s="39"/>
      <c r="WYD11" s="39"/>
      <c r="WYE11" s="39"/>
      <c r="WYF11" s="39"/>
      <c r="WYG11" s="39"/>
      <c r="WYH11" s="39"/>
      <c r="WYI11" s="39"/>
      <c r="WYJ11" s="39"/>
      <c r="WYK11" s="39"/>
      <c r="WYL11" s="39"/>
      <c r="WYM11" s="39"/>
      <c r="WYN11" s="39"/>
      <c r="WYO11" s="39"/>
      <c r="WYP11" s="39"/>
      <c r="WYQ11" s="39"/>
      <c r="WYR11" s="39"/>
      <c r="WYS11" s="39"/>
      <c r="WYT11" s="39"/>
      <c r="WYU11" s="39"/>
      <c r="WYV11" s="39"/>
      <c r="WYW11" s="39"/>
      <c r="WYX11" s="39"/>
      <c r="WYY11" s="39"/>
      <c r="WYZ11" s="39"/>
      <c r="WZA11" s="39"/>
      <c r="WZB11" s="39"/>
      <c r="WZC11" s="39"/>
      <c r="WZD11" s="39"/>
      <c r="WZE11" s="39"/>
      <c r="WZF11" s="39"/>
      <c r="WZG11" s="39"/>
      <c r="WZH11" s="39"/>
      <c r="WZI11" s="39"/>
      <c r="WZJ11" s="39"/>
      <c r="WZK11" s="39"/>
      <c r="WZL11" s="39"/>
      <c r="WZM11" s="39"/>
      <c r="WZN11" s="39"/>
      <c r="WZO11" s="39"/>
      <c r="WZP11" s="39"/>
      <c r="WZQ11" s="39"/>
      <c r="WZR11" s="39"/>
      <c r="WZS11" s="39"/>
      <c r="WZT11" s="39"/>
      <c r="WZU11" s="39"/>
      <c r="WZV11" s="39"/>
      <c r="WZW11" s="39"/>
      <c r="WZX11" s="39"/>
      <c r="WZY11" s="39"/>
      <c r="WZZ11" s="39"/>
      <c r="XAA11" s="39"/>
      <c r="XAB11" s="39"/>
      <c r="XAC11" s="39"/>
      <c r="XAD11" s="39"/>
      <c r="XAE11" s="39"/>
      <c r="XAF11" s="39"/>
      <c r="XAG11" s="39"/>
      <c r="XAH11" s="39"/>
      <c r="XAI11" s="39"/>
      <c r="XAJ11" s="39"/>
      <c r="XAK11" s="39"/>
      <c r="XAL11" s="39"/>
      <c r="XAM11" s="39"/>
      <c r="XAN11" s="39"/>
      <c r="XAO11" s="39"/>
      <c r="XAP11" s="39"/>
      <c r="XAQ11" s="39"/>
      <c r="XAR11" s="39"/>
      <c r="XAS11" s="39"/>
      <c r="XAT11" s="39"/>
      <c r="XAU11" s="39"/>
      <c r="XAV11" s="39"/>
      <c r="XAW11" s="39"/>
      <c r="XAX11" s="39"/>
      <c r="XAY11" s="39"/>
      <c r="XAZ11" s="39"/>
      <c r="XBA11" s="39"/>
      <c r="XBB11" s="39"/>
      <c r="XBC11" s="39"/>
      <c r="XBD11" s="39"/>
      <c r="XBE11" s="39"/>
      <c r="XBF11" s="39"/>
      <c r="XBG11" s="39"/>
      <c r="XBH11" s="39"/>
      <c r="XBI11" s="39"/>
      <c r="XBJ11" s="39"/>
      <c r="XBK11" s="39"/>
      <c r="XBL11" s="39"/>
      <c r="XBM11" s="39"/>
      <c r="XBN11" s="39"/>
      <c r="XBO11" s="39"/>
      <c r="XBP11" s="39"/>
      <c r="XBQ11" s="39"/>
      <c r="XBR11" s="39"/>
      <c r="XBS11" s="39"/>
      <c r="XBT11" s="39"/>
      <c r="XBU11" s="39"/>
      <c r="XBV11" s="39"/>
      <c r="XBW11" s="39"/>
      <c r="XBX11" s="39"/>
      <c r="XBY11" s="39"/>
      <c r="XBZ11" s="39"/>
      <c r="XCA11" s="39"/>
      <c r="XCB11" s="39"/>
      <c r="XCC11" s="39"/>
      <c r="XCD11" s="39"/>
      <c r="XCE11" s="39"/>
      <c r="XCF11" s="39"/>
      <c r="XCG11" s="39"/>
      <c r="XCH11" s="39"/>
      <c r="XCI11" s="39"/>
      <c r="XCJ11" s="39"/>
      <c r="XCK11" s="39"/>
      <c r="XCL11" s="39"/>
      <c r="XCM11" s="39"/>
      <c r="XCN11" s="39"/>
      <c r="XCO11" s="39"/>
      <c r="XCP11" s="39"/>
      <c r="XCQ11" s="39"/>
      <c r="XCR11" s="39"/>
      <c r="XCS11" s="39"/>
      <c r="XCT11" s="39"/>
      <c r="XCU11" s="39"/>
      <c r="XCV11" s="39"/>
      <c r="XCW11" s="39"/>
      <c r="XCX11" s="39"/>
      <c r="XCY11" s="39"/>
      <c r="XCZ11" s="39"/>
      <c r="XDA11" s="39"/>
      <c r="XDB11" s="39"/>
      <c r="XDC11" s="39"/>
      <c r="XDD11" s="39"/>
      <c r="XDE11" s="39"/>
      <c r="XDF11" s="39"/>
      <c r="XDG11" s="39"/>
      <c r="XDH11" s="39"/>
      <c r="XDI11" s="39"/>
      <c r="XDJ11" s="39"/>
      <c r="XDK11" s="39"/>
      <c r="XDL11" s="39"/>
      <c r="XDM11" s="39"/>
      <c r="XDN11" s="39"/>
      <c r="XDO11" s="39"/>
      <c r="XDP11" s="39"/>
      <c r="XDQ11" s="39"/>
      <c r="XDR11" s="39"/>
      <c r="XDS11" s="39"/>
      <c r="XDT11" s="39"/>
      <c r="XDU11" s="39"/>
      <c r="XDV11" s="39"/>
      <c r="XDW11" s="39"/>
      <c r="XDX11" s="39"/>
      <c r="XDY11" s="39"/>
      <c r="XDZ11" s="39"/>
      <c r="XEA11" s="39"/>
      <c r="XEB11" s="39"/>
      <c r="XEC11" s="39"/>
      <c r="XED11" s="39"/>
      <c r="XEE11" s="39"/>
      <c r="XEF11" s="39"/>
      <c r="XEG11" s="39"/>
      <c r="XEH11" s="39"/>
      <c r="XEI11" s="39"/>
      <c r="XEJ11" s="39"/>
      <c r="XEK11" s="39"/>
      <c r="XEL11" s="39"/>
      <c r="XEM11" s="39"/>
      <c r="XEN11" s="39"/>
      <c r="XEO11" s="39"/>
      <c r="XEP11" s="39"/>
      <c r="XEQ11" s="39"/>
      <c r="XER11" s="39"/>
      <c r="XES11" s="39"/>
      <c r="XET11" s="39"/>
      <c r="XEU11" s="39"/>
      <c r="XEV11" s="39"/>
      <c r="XEW11" s="39"/>
      <c r="XEX11" s="39"/>
      <c r="XEY11" s="39"/>
      <c r="XEZ11" s="39"/>
      <c r="XFA11" s="39"/>
      <c r="XFB11" s="39"/>
      <c r="XFC11" s="39"/>
    </row>
    <row r="12" spans="1:16383" x14ac:dyDescent="0.25">
      <c r="A12" s="28" t="s">
        <v>7</v>
      </c>
      <c r="B12" s="29" t="s">
        <v>8</v>
      </c>
      <c r="C12" s="30">
        <v>52735</v>
      </c>
      <c r="D12" s="30">
        <v>74884</v>
      </c>
      <c r="E12" s="30">
        <v>66974</v>
      </c>
      <c r="F12" s="30">
        <v>92814</v>
      </c>
      <c r="G12" s="31">
        <v>1</v>
      </c>
      <c r="H12" s="60"/>
      <c r="I12" s="60"/>
      <c r="J12" s="60"/>
      <c r="K12" s="60"/>
      <c r="L12" s="61">
        <f>Tabla2[[#This Row],[Q
 (Cantidad)
Hospedajes)]]*Tabla2[[#This Row],[TARIFA  SENCILLA BAJA 
Ofertada 
P]]</f>
        <v>0</v>
      </c>
      <c r="M12" s="61">
        <f>Tabla2[[#This Row],[Q
 (Cantidad)
Hospedajes)]]*Tabla2[[#This Row],[ TARIFA DOBLE BAJA 
Ofertada
 P]]</f>
        <v>0</v>
      </c>
      <c r="N12" s="61">
        <f>Tabla2[[#This Row],[Q
 (Cantidad)
Hospedajes)]]*Tabla2[[#This Row],[ TARIFA SENCILLA ALTA
 Ofertada 
P]]</f>
        <v>0</v>
      </c>
      <c r="O12" s="61">
        <f>Tabla2[[#This Row],[Q
 (Cantidad)
Hospedajes)]]*Tabla2[[#This Row],[ TARIFA DOBLE
 ALTA
 Ofertada 
P]]</f>
        <v>0</v>
      </c>
    </row>
    <row r="13" spans="1:16383" x14ac:dyDescent="0.25">
      <c r="A13" s="28" t="s">
        <v>7</v>
      </c>
      <c r="B13" s="29" t="s">
        <v>9</v>
      </c>
      <c r="C13" s="30">
        <v>84376</v>
      </c>
      <c r="D13" s="30">
        <v>90367</v>
      </c>
      <c r="E13" s="30">
        <v>94924</v>
      </c>
      <c r="F13" s="30">
        <v>114767</v>
      </c>
      <c r="G13" s="28">
        <v>1</v>
      </c>
      <c r="H13" s="60"/>
      <c r="I13" s="60"/>
      <c r="J13" s="60"/>
      <c r="K13" s="60"/>
      <c r="L13" s="61">
        <f>Tabla2[[#This Row],[Q
 (Cantidad)
Hospedajes)]]*Tabla2[[#This Row],[TARIFA  SENCILLA BAJA 
Ofertada 
P]]</f>
        <v>0</v>
      </c>
      <c r="M13" s="61">
        <f>Tabla2[[#This Row],[Q
 (Cantidad)
Hospedajes)]]*Tabla2[[#This Row],[ TARIFA DOBLE BAJA 
Ofertada
 P]]</f>
        <v>0</v>
      </c>
      <c r="N13" s="61">
        <f>Tabla2[[#This Row],[Q
 (Cantidad)
Hospedajes)]]*Tabla2[[#This Row],[ TARIFA SENCILLA ALTA
 Ofertada 
P]]</f>
        <v>0</v>
      </c>
      <c r="O13" s="61">
        <f>Tabla2[[#This Row],[Q
 (Cantidad)
Hospedajes)]]*Tabla2[[#This Row],[ TARIFA DOBLE
 ALTA
 Ofertada 
P]]</f>
        <v>0</v>
      </c>
    </row>
    <row r="14" spans="1:16383" x14ac:dyDescent="0.25">
      <c r="A14" s="28" t="s">
        <v>7</v>
      </c>
      <c r="B14" s="29" t="s">
        <v>10</v>
      </c>
      <c r="C14" s="30">
        <v>131838</v>
      </c>
      <c r="D14" s="30">
        <v>143440</v>
      </c>
      <c r="E14" s="30">
        <v>147659</v>
      </c>
      <c r="F14" s="30">
        <v>147659</v>
      </c>
      <c r="G14" s="28">
        <v>1</v>
      </c>
      <c r="H14" s="60"/>
      <c r="I14" s="60"/>
      <c r="J14" s="60"/>
      <c r="K14" s="60"/>
      <c r="L14" s="61">
        <f>Tabla2[[#This Row],[Q
 (Cantidad)
Hospedajes)]]*Tabla2[[#This Row],[TARIFA  SENCILLA BAJA 
Ofertada 
P]]</f>
        <v>0</v>
      </c>
      <c r="M14" s="61">
        <f>Tabla2[[#This Row],[Q
 (Cantidad)
Hospedajes)]]*Tabla2[[#This Row],[ TARIFA DOBLE BAJA 
Ofertada
 P]]</f>
        <v>0</v>
      </c>
      <c r="N14" s="61">
        <f>Tabla2[[#This Row],[Q
 (Cantidad)
Hospedajes)]]*Tabla2[[#This Row],[ TARIFA SENCILLA ALTA
 Ofertada 
P]]</f>
        <v>0</v>
      </c>
      <c r="O14" s="61">
        <f>Tabla2[[#This Row],[Q
 (Cantidad)
Hospedajes)]]*Tabla2[[#This Row],[ TARIFA DOBLE
 ALTA
 Ofertada 
P]]</f>
        <v>0</v>
      </c>
    </row>
    <row r="15" spans="1:16383" x14ac:dyDescent="0.25">
      <c r="A15" s="28" t="s">
        <v>11</v>
      </c>
      <c r="B15" s="29" t="s">
        <v>8</v>
      </c>
      <c r="C15" s="30">
        <v>38813</v>
      </c>
      <c r="D15" s="30">
        <v>48516</v>
      </c>
      <c r="E15" s="30">
        <v>48859</v>
      </c>
      <c r="F15" s="30">
        <v>61616</v>
      </c>
      <c r="G15" s="28">
        <v>1</v>
      </c>
      <c r="H15" s="60"/>
      <c r="I15" s="60"/>
      <c r="J15" s="60"/>
      <c r="K15" s="60"/>
      <c r="L15" s="61">
        <f>Tabla2[[#This Row],[Q
 (Cantidad)
Hospedajes)]]*Tabla2[[#This Row],[TARIFA  SENCILLA BAJA 
Ofertada 
P]]</f>
        <v>0</v>
      </c>
      <c r="M15" s="61">
        <f>Tabla2[[#This Row],[Q
 (Cantidad)
Hospedajes)]]*Tabla2[[#This Row],[ TARIFA DOBLE BAJA 
Ofertada
 P]]</f>
        <v>0</v>
      </c>
      <c r="N15" s="61">
        <f>Tabla2[[#This Row],[Q
 (Cantidad)
Hospedajes)]]*Tabla2[[#This Row],[ TARIFA SENCILLA ALTA
 Ofertada 
P]]</f>
        <v>0</v>
      </c>
      <c r="O15" s="61">
        <f>Tabla2[[#This Row],[Q
 (Cantidad)
Hospedajes)]]*Tabla2[[#This Row],[ TARIFA DOBLE
 ALTA
 Ofertada 
P]]</f>
        <v>0</v>
      </c>
    </row>
    <row r="16" spans="1:16383" x14ac:dyDescent="0.25">
      <c r="A16" s="28" t="s">
        <v>11</v>
      </c>
      <c r="B16" s="29" t="s">
        <v>9</v>
      </c>
      <c r="C16" s="30">
        <v>56479</v>
      </c>
      <c r="D16" s="30">
        <v>75306</v>
      </c>
      <c r="E16" s="30">
        <v>87857</v>
      </c>
      <c r="F16" s="30">
        <v>100408</v>
      </c>
      <c r="G16" s="28">
        <v>1</v>
      </c>
      <c r="H16" s="60"/>
      <c r="I16" s="60"/>
      <c r="J16" s="60"/>
      <c r="K16" s="60"/>
      <c r="L16" s="61">
        <f>Tabla2[[#This Row],[Q
 (Cantidad)
Hospedajes)]]*Tabla2[[#This Row],[TARIFA  SENCILLA BAJA 
Ofertada 
P]]</f>
        <v>0</v>
      </c>
      <c r="M16" s="61">
        <f>Tabla2[[#This Row],[Q
 (Cantidad)
Hospedajes)]]*Tabla2[[#This Row],[ TARIFA DOBLE BAJA 
Ofertada
 P]]</f>
        <v>0</v>
      </c>
      <c r="N16" s="61">
        <f>Tabla2[[#This Row],[Q
 (Cantidad)
Hospedajes)]]*Tabla2[[#This Row],[ TARIFA SENCILLA ALTA
 Ofertada 
P]]</f>
        <v>0</v>
      </c>
      <c r="O16" s="61">
        <f>Tabla2[[#This Row],[Q
 (Cantidad)
Hospedajes)]]*Tabla2[[#This Row],[ TARIFA DOBLE
 ALTA
 Ofertada 
P]]</f>
        <v>0</v>
      </c>
    </row>
    <row r="17" spans="1:15" x14ac:dyDescent="0.25">
      <c r="A17" s="28" t="s">
        <v>11</v>
      </c>
      <c r="B17" s="29" t="s">
        <v>12</v>
      </c>
      <c r="C17" s="30">
        <v>305866</v>
      </c>
      <c r="D17" s="30">
        <v>351345</v>
      </c>
      <c r="E17" s="30">
        <v>306901</v>
      </c>
      <c r="F17" s="30">
        <v>421990</v>
      </c>
      <c r="G17" s="28">
        <v>1</v>
      </c>
      <c r="H17" s="60"/>
      <c r="I17" s="60"/>
      <c r="J17" s="60"/>
      <c r="K17" s="60"/>
      <c r="L17" s="61">
        <f>Tabla2[[#This Row],[Q
 (Cantidad)
Hospedajes)]]*Tabla2[[#This Row],[TARIFA  SENCILLA BAJA 
Ofertada 
P]]</f>
        <v>0</v>
      </c>
      <c r="M17" s="61">
        <f>Tabla2[[#This Row],[Q
 (Cantidad)
Hospedajes)]]*Tabla2[[#This Row],[ TARIFA DOBLE BAJA 
Ofertada
 P]]</f>
        <v>0</v>
      </c>
      <c r="N17" s="61">
        <f>Tabla2[[#This Row],[Q
 (Cantidad)
Hospedajes)]]*Tabla2[[#This Row],[ TARIFA SENCILLA ALTA
 Ofertada 
P]]</f>
        <v>0</v>
      </c>
      <c r="O17" s="61">
        <f>Tabla2[[#This Row],[Q
 (Cantidad)
Hospedajes)]]*Tabla2[[#This Row],[ TARIFA DOBLE
 ALTA
 Ofertada 
P]]</f>
        <v>0</v>
      </c>
    </row>
    <row r="18" spans="1:15" x14ac:dyDescent="0.25">
      <c r="A18" s="28" t="s">
        <v>13</v>
      </c>
      <c r="B18" s="29" t="s">
        <v>8</v>
      </c>
      <c r="C18" s="30">
        <v>51459</v>
      </c>
      <c r="D18" s="30">
        <v>77784</v>
      </c>
      <c r="E18" s="30">
        <v>82981</v>
      </c>
      <c r="F18" s="30">
        <v>98787</v>
      </c>
      <c r="G18" s="28">
        <v>4</v>
      </c>
      <c r="H18" s="60"/>
      <c r="I18" s="60"/>
      <c r="J18" s="60"/>
      <c r="K18" s="60"/>
      <c r="L18" s="61">
        <f>Tabla2[[#This Row],[Q
 (Cantidad)
Hospedajes)]]*Tabla2[[#This Row],[TARIFA  SENCILLA BAJA 
Ofertada 
P]]</f>
        <v>0</v>
      </c>
      <c r="M18" s="61">
        <f>Tabla2[[#This Row],[Q
 (Cantidad)
Hospedajes)]]*Tabla2[[#This Row],[ TARIFA DOBLE BAJA 
Ofertada
 P]]</f>
        <v>0</v>
      </c>
      <c r="N18" s="61">
        <f>Tabla2[[#This Row],[Q
 (Cantidad)
Hospedajes)]]*Tabla2[[#This Row],[ TARIFA SENCILLA ALTA
 Ofertada 
P]]</f>
        <v>0</v>
      </c>
      <c r="O18" s="61">
        <f>Tabla2[[#This Row],[Q
 (Cantidad)
Hospedajes)]]*Tabla2[[#This Row],[ TARIFA DOBLE
 ALTA
 Ofertada 
P]]</f>
        <v>0</v>
      </c>
    </row>
    <row r="19" spans="1:15" x14ac:dyDescent="0.25">
      <c r="A19" s="28" t="s">
        <v>13</v>
      </c>
      <c r="B19" s="29" t="s">
        <v>14</v>
      </c>
      <c r="C19" s="30">
        <v>150327</v>
      </c>
      <c r="D19" s="30">
        <v>164729</v>
      </c>
      <c r="E19" s="30">
        <v>150327</v>
      </c>
      <c r="F19" s="30">
        <v>242583</v>
      </c>
      <c r="G19" s="28">
        <v>8</v>
      </c>
      <c r="H19" s="60"/>
      <c r="I19" s="60"/>
      <c r="J19" s="60"/>
      <c r="K19" s="60"/>
      <c r="L19" s="61">
        <f>Tabla2[[#This Row],[Q
 (Cantidad)
Hospedajes)]]*Tabla2[[#This Row],[TARIFA  SENCILLA BAJA 
Ofertada 
P]]</f>
        <v>0</v>
      </c>
      <c r="M19" s="61">
        <f>Tabla2[[#This Row],[Q
 (Cantidad)
Hospedajes)]]*Tabla2[[#This Row],[ TARIFA DOBLE BAJA 
Ofertada
 P]]</f>
        <v>0</v>
      </c>
      <c r="N19" s="61">
        <f>Tabla2[[#This Row],[Q
 (Cantidad)
Hospedajes)]]*Tabla2[[#This Row],[ TARIFA SENCILLA ALTA
 Ofertada 
P]]</f>
        <v>0</v>
      </c>
      <c r="O19" s="61">
        <f>Tabla2[[#This Row],[Q
 (Cantidad)
Hospedajes)]]*Tabla2[[#This Row],[ TARIFA DOBLE
 ALTA
 Ofertada 
P]]</f>
        <v>0</v>
      </c>
    </row>
    <row r="20" spans="1:15" x14ac:dyDescent="0.25">
      <c r="A20" s="28" t="s">
        <v>13</v>
      </c>
      <c r="B20" s="29" t="s">
        <v>15</v>
      </c>
      <c r="C20" s="30">
        <v>188633</v>
      </c>
      <c r="D20" s="30">
        <v>211364</v>
      </c>
      <c r="E20" s="30">
        <v>213895</v>
      </c>
      <c r="F20" s="30">
        <v>238048</v>
      </c>
      <c r="G20" s="28">
        <v>3</v>
      </c>
      <c r="H20" s="60"/>
      <c r="I20" s="60"/>
      <c r="J20" s="60"/>
      <c r="K20" s="60"/>
      <c r="L20" s="61">
        <f>Tabla2[[#This Row],[Q
 (Cantidad)
Hospedajes)]]*Tabla2[[#This Row],[TARIFA  SENCILLA BAJA 
Ofertada 
P]]</f>
        <v>0</v>
      </c>
      <c r="M20" s="61">
        <f>Tabla2[[#This Row],[Q
 (Cantidad)
Hospedajes)]]*Tabla2[[#This Row],[ TARIFA DOBLE BAJA 
Ofertada
 P]]</f>
        <v>0</v>
      </c>
      <c r="N20" s="61">
        <f>Tabla2[[#This Row],[Q
 (Cantidad)
Hospedajes)]]*Tabla2[[#This Row],[ TARIFA SENCILLA ALTA
 Ofertada 
P]]</f>
        <v>0</v>
      </c>
      <c r="O20" s="61">
        <f>Tabla2[[#This Row],[Q
 (Cantidad)
Hospedajes)]]*Tabla2[[#This Row],[ TARIFA DOBLE
 ALTA
 Ofertada 
P]]</f>
        <v>0</v>
      </c>
    </row>
    <row r="21" spans="1:15" x14ac:dyDescent="0.25">
      <c r="A21" s="28" t="s">
        <v>16</v>
      </c>
      <c r="B21" s="29" t="s">
        <v>8</v>
      </c>
      <c r="C21" s="30">
        <v>55475</v>
      </c>
      <c r="D21" s="30">
        <v>61029</v>
      </c>
      <c r="E21" s="30">
        <v>77319</v>
      </c>
      <c r="F21" s="30">
        <v>79472</v>
      </c>
      <c r="G21" s="28">
        <v>217</v>
      </c>
      <c r="H21" s="60"/>
      <c r="I21" s="60"/>
      <c r="J21" s="60"/>
      <c r="K21" s="60"/>
      <c r="L21" s="61">
        <f>Tabla2[[#This Row],[Q
 (Cantidad)
Hospedajes)]]*Tabla2[[#This Row],[TARIFA  SENCILLA BAJA 
Ofertada 
P]]</f>
        <v>0</v>
      </c>
      <c r="M21" s="61">
        <f>Tabla2[[#This Row],[Q
 (Cantidad)
Hospedajes)]]*Tabla2[[#This Row],[ TARIFA DOBLE BAJA 
Ofertada
 P]]</f>
        <v>0</v>
      </c>
      <c r="N21" s="61">
        <f>Tabla2[[#This Row],[Q
 (Cantidad)
Hospedajes)]]*Tabla2[[#This Row],[ TARIFA SENCILLA ALTA
 Ofertada 
P]]</f>
        <v>0</v>
      </c>
      <c r="O21" s="61">
        <f>Tabla2[[#This Row],[Q
 (Cantidad)
Hospedajes)]]*Tabla2[[#This Row],[ TARIFA DOBLE
 ALTA
 Ofertada 
P]]</f>
        <v>0</v>
      </c>
    </row>
    <row r="22" spans="1:15" x14ac:dyDescent="0.25">
      <c r="A22" s="28" t="s">
        <v>16</v>
      </c>
      <c r="B22" s="29" t="s">
        <v>14</v>
      </c>
      <c r="C22" s="30">
        <v>126451</v>
      </c>
      <c r="D22" s="30">
        <v>150612</v>
      </c>
      <c r="E22" s="30">
        <v>158959</v>
      </c>
      <c r="F22" s="30">
        <v>175751</v>
      </c>
      <c r="G22" s="28">
        <v>217</v>
      </c>
      <c r="H22" s="60"/>
      <c r="I22" s="60"/>
      <c r="J22" s="60"/>
      <c r="K22" s="60"/>
      <c r="L22" s="61">
        <f>Tabla2[[#This Row],[Q
 (Cantidad)
Hospedajes)]]*Tabla2[[#This Row],[TARIFA  SENCILLA BAJA 
Ofertada 
P]]</f>
        <v>0</v>
      </c>
      <c r="M22" s="61">
        <f>Tabla2[[#This Row],[Q
 (Cantidad)
Hospedajes)]]*Tabla2[[#This Row],[ TARIFA DOBLE BAJA 
Ofertada
 P]]</f>
        <v>0</v>
      </c>
      <c r="N22" s="61">
        <f>Tabla2[[#This Row],[Q
 (Cantidad)
Hospedajes)]]*Tabla2[[#This Row],[ TARIFA SENCILLA ALTA
 Ofertada 
P]]</f>
        <v>0</v>
      </c>
      <c r="O22" s="61">
        <f>Tabla2[[#This Row],[Q
 (Cantidad)
Hospedajes)]]*Tabla2[[#This Row],[ TARIFA DOBLE
 ALTA
 Ofertada 
P]]</f>
        <v>0</v>
      </c>
    </row>
    <row r="23" spans="1:15" x14ac:dyDescent="0.25">
      <c r="A23" s="28" t="s">
        <v>16</v>
      </c>
      <c r="B23" s="29" t="s">
        <v>10</v>
      </c>
      <c r="C23" s="30">
        <v>169746</v>
      </c>
      <c r="D23" s="30">
        <v>194153</v>
      </c>
      <c r="E23" s="30">
        <v>188588</v>
      </c>
      <c r="F23" s="30">
        <v>254095</v>
      </c>
      <c r="G23" s="28">
        <v>93</v>
      </c>
      <c r="H23" s="60"/>
      <c r="I23" s="60"/>
      <c r="J23" s="60"/>
      <c r="K23" s="60"/>
      <c r="L23" s="61">
        <f>Tabla2[[#This Row],[Q
 (Cantidad)
Hospedajes)]]*Tabla2[[#This Row],[TARIFA  SENCILLA BAJA 
Ofertada 
P]]</f>
        <v>0</v>
      </c>
      <c r="M23" s="61">
        <f>Tabla2[[#This Row],[Q
 (Cantidad)
Hospedajes)]]*Tabla2[[#This Row],[ TARIFA DOBLE BAJA 
Ofertada
 P]]</f>
        <v>0</v>
      </c>
      <c r="N23" s="61">
        <f>Tabla2[[#This Row],[Q
 (Cantidad)
Hospedajes)]]*Tabla2[[#This Row],[ TARIFA SENCILLA ALTA
 Ofertada 
P]]</f>
        <v>0</v>
      </c>
      <c r="O23" s="61">
        <f>Tabla2[[#This Row],[Q
 (Cantidad)
Hospedajes)]]*Tabla2[[#This Row],[ TARIFA DOBLE
 ALTA
 Ofertada 
P]]</f>
        <v>0</v>
      </c>
    </row>
    <row r="24" spans="1:15" x14ac:dyDescent="0.25">
      <c r="A24" s="28" t="s">
        <v>16</v>
      </c>
      <c r="B24" s="29" t="s">
        <v>17</v>
      </c>
      <c r="C24" s="30">
        <v>204614</v>
      </c>
      <c r="D24" s="30">
        <v>208680</v>
      </c>
      <c r="E24" s="30">
        <v>237215</v>
      </c>
      <c r="F24" s="30">
        <v>242411</v>
      </c>
      <c r="G24" s="28">
        <v>93</v>
      </c>
      <c r="H24" s="60"/>
      <c r="I24" s="60"/>
      <c r="J24" s="60"/>
      <c r="K24" s="60"/>
      <c r="L24" s="61">
        <f>Tabla2[[#This Row],[Q
 (Cantidad)
Hospedajes)]]*Tabla2[[#This Row],[TARIFA  SENCILLA BAJA 
Ofertada 
P]]</f>
        <v>0</v>
      </c>
      <c r="M24" s="61">
        <f>Tabla2[[#This Row],[Q
 (Cantidad)
Hospedajes)]]*Tabla2[[#This Row],[ TARIFA DOBLE BAJA 
Ofertada
 P]]</f>
        <v>0</v>
      </c>
      <c r="N24" s="61">
        <f>Tabla2[[#This Row],[Q
 (Cantidad)
Hospedajes)]]*Tabla2[[#This Row],[ TARIFA SENCILLA ALTA
 Ofertada 
P]]</f>
        <v>0</v>
      </c>
      <c r="O24" s="61">
        <f>Tabla2[[#This Row],[Q
 (Cantidad)
Hospedajes)]]*Tabla2[[#This Row],[ TARIFA DOBLE
 ALTA
 Ofertada 
P]]</f>
        <v>0</v>
      </c>
    </row>
    <row r="25" spans="1:15" x14ac:dyDescent="0.25">
      <c r="A25" s="28" t="s">
        <v>18</v>
      </c>
      <c r="B25" s="29" t="s">
        <v>8</v>
      </c>
      <c r="C25" s="30">
        <v>62041</v>
      </c>
      <c r="D25" s="30">
        <v>79767</v>
      </c>
      <c r="E25" s="30">
        <v>62041</v>
      </c>
      <c r="F25" s="30">
        <v>79767</v>
      </c>
      <c r="G25" s="28">
        <v>1060</v>
      </c>
      <c r="H25" s="60"/>
      <c r="I25" s="60"/>
      <c r="J25" s="60"/>
      <c r="K25" s="60"/>
      <c r="L25" s="61">
        <f>Tabla2[[#This Row],[Q
 (Cantidad)
Hospedajes)]]*Tabla2[[#This Row],[TARIFA  SENCILLA BAJA 
Ofertada 
P]]</f>
        <v>0</v>
      </c>
      <c r="M25" s="61">
        <f>Tabla2[[#This Row],[Q
 (Cantidad)
Hospedajes)]]*Tabla2[[#This Row],[ TARIFA DOBLE BAJA 
Ofertada
 P]]</f>
        <v>0</v>
      </c>
      <c r="N25" s="61">
        <f>Tabla2[[#This Row],[Q
 (Cantidad)
Hospedajes)]]*Tabla2[[#This Row],[ TARIFA SENCILLA ALTA
 Ofertada 
P]]</f>
        <v>0</v>
      </c>
      <c r="O25" s="61">
        <f>Tabla2[[#This Row],[Q
 (Cantidad)
Hospedajes)]]*Tabla2[[#This Row],[ TARIFA DOBLE
 ALTA
 Ofertada 
P]]</f>
        <v>0</v>
      </c>
    </row>
    <row r="26" spans="1:15" x14ac:dyDescent="0.25">
      <c r="A26" s="28" t="s">
        <v>18</v>
      </c>
      <c r="B26" s="29" t="s">
        <v>14</v>
      </c>
      <c r="C26" s="30">
        <v>136764</v>
      </c>
      <c r="D26" s="30">
        <v>157405</v>
      </c>
      <c r="E26" s="30">
        <v>163863</v>
      </c>
      <c r="F26" s="30">
        <v>168753</v>
      </c>
      <c r="G26" s="28">
        <v>454</v>
      </c>
      <c r="H26" s="60"/>
      <c r="I26" s="60"/>
      <c r="J26" s="60"/>
      <c r="K26" s="60"/>
      <c r="L26" s="61">
        <f>Tabla2[[#This Row],[Q
 (Cantidad)
Hospedajes)]]*Tabla2[[#This Row],[TARIFA  SENCILLA BAJA 
Ofertada 
P]]</f>
        <v>0</v>
      </c>
      <c r="M26" s="61">
        <f>Tabla2[[#This Row],[Q
 (Cantidad)
Hospedajes)]]*Tabla2[[#This Row],[ TARIFA DOBLE BAJA 
Ofertada
 P]]</f>
        <v>0</v>
      </c>
      <c r="N26" s="61">
        <f>Tabla2[[#This Row],[Q
 (Cantidad)
Hospedajes)]]*Tabla2[[#This Row],[ TARIFA SENCILLA ALTA
 Ofertada 
P]]</f>
        <v>0</v>
      </c>
      <c r="O26" s="61">
        <f>Tabla2[[#This Row],[Q
 (Cantidad)
Hospedajes)]]*Tabla2[[#This Row],[ TARIFA DOBLE
 ALTA
 Ofertada 
P]]</f>
        <v>0</v>
      </c>
    </row>
    <row r="27" spans="1:15" x14ac:dyDescent="0.25">
      <c r="A27" s="28" t="s">
        <v>18</v>
      </c>
      <c r="B27" s="29" t="s">
        <v>10</v>
      </c>
      <c r="C27" s="30">
        <v>163163</v>
      </c>
      <c r="D27" s="30">
        <v>193175</v>
      </c>
      <c r="E27" s="30">
        <v>210857</v>
      </c>
      <c r="F27" s="30">
        <v>234515</v>
      </c>
      <c r="G27" s="28">
        <v>227</v>
      </c>
      <c r="H27" s="60"/>
      <c r="I27" s="60"/>
      <c r="J27" s="60"/>
      <c r="K27" s="60"/>
      <c r="L27" s="61">
        <f>Tabla2[[#This Row],[Q
 (Cantidad)
Hospedajes)]]*Tabla2[[#This Row],[TARIFA  SENCILLA BAJA 
Ofertada 
P]]</f>
        <v>0</v>
      </c>
      <c r="M27" s="61">
        <f>Tabla2[[#This Row],[Q
 (Cantidad)
Hospedajes)]]*Tabla2[[#This Row],[ TARIFA DOBLE BAJA 
Ofertada
 P]]</f>
        <v>0</v>
      </c>
      <c r="N27" s="61">
        <f>Tabla2[[#This Row],[Q
 (Cantidad)
Hospedajes)]]*Tabla2[[#This Row],[ TARIFA SENCILLA ALTA
 Ofertada 
P]]</f>
        <v>0</v>
      </c>
      <c r="O27" s="61">
        <f>Tabla2[[#This Row],[Q
 (Cantidad)
Hospedajes)]]*Tabla2[[#This Row],[ TARIFA DOBLE
 ALTA
 Ofertada 
P]]</f>
        <v>0</v>
      </c>
    </row>
    <row r="28" spans="1:15" ht="14.4" x14ac:dyDescent="0.3">
      <c r="A28" s="32" t="s">
        <v>18</v>
      </c>
      <c r="B28" s="33" t="s">
        <v>22</v>
      </c>
      <c r="C28" s="30">
        <v>269596</v>
      </c>
      <c r="D28" s="30">
        <v>286164</v>
      </c>
      <c r="E28" s="30">
        <v>292063</v>
      </c>
      <c r="F28" s="30">
        <v>310011</v>
      </c>
      <c r="G28" s="28">
        <v>1</v>
      </c>
      <c r="H28" s="60"/>
      <c r="I28" s="60"/>
      <c r="J28" s="60"/>
      <c r="K28" s="60"/>
      <c r="L28" s="61">
        <f>Tabla2[[#This Row],[Q
 (Cantidad)
Hospedajes)]]*Tabla2[[#This Row],[TARIFA  SENCILLA BAJA 
Ofertada 
P]]</f>
        <v>0</v>
      </c>
      <c r="M28" s="61">
        <f>Tabla2[[#This Row],[Q
 (Cantidad)
Hospedajes)]]*Tabla2[[#This Row],[ TARIFA DOBLE BAJA 
Ofertada
 P]]</f>
        <v>0</v>
      </c>
      <c r="N28" s="61">
        <f>Tabla2[[#This Row],[Q
 (Cantidad)
Hospedajes)]]*Tabla2[[#This Row],[ TARIFA SENCILLA ALTA
 Ofertada 
P]]</f>
        <v>0</v>
      </c>
      <c r="O28" s="61">
        <f>Tabla2[[#This Row],[Q
 (Cantidad)
Hospedajes)]]*Tabla2[[#This Row],[ TARIFA DOBLE
 ALTA
 Ofertada 
P]]</f>
        <v>0</v>
      </c>
    </row>
    <row r="29" spans="1:15" x14ac:dyDescent="0.25">
      <c r="A29" s="28" t="s">
        <v>19</v>
      </c>
      <c r="B29" s="29" t="s">
        <v>8</v>
      </c>
      <c r="C29" s="30">
        <v>57006</v>
      </c>
      <c r="D29" s="30">
        <v>61173</v>
      </c>
      <c r="E29" s="30">
        <v>72399</v>
      </c>
      <c r="F29" s="30">
        <v>76993</v>
      </c>
      <c r="G29" s="28">
        <v>170</v>
      </c>
      <c r="H29" s="60"/>
      <c r="I29" s="60"/>
      <c r="J29" s="60"/>
      <c r="K29" s="60"/>
      <c r="L29" s="61">
        <f>Tabla2[[#This Row],[Q
 (Cantidad)
Hospedajes)]]*Tabla2[[#This Row],[TARIFA  SENCILLA BAJA 
Ofertada 
P]]</f>
        <v>0</v>
      </c>
      <c r="M29" s="61">
        <f>Tabla2[[#This Row],[Q
 (Cantidad)
Hospedajes)]]*Tabla2[[#This Row],[ TARIFA DOBLE BAJA 
Ofertada
 P]]</f>
        <v>0</v>
      </c>
      <c r="N29" s="61">
        <f>Tabla2[[#This Row],[Q
 (Cantidad)
Hospedajes)]]*Tabla2[[#This Row],[ TARIFA SENCILLA ALTA
 Ofertada 
P]]</f>
        <v>0</v>
      </c>
      <c r="O29" s="61">
        <f>Tabla2[[#This Row],[Q
 (Cantidad)
Hospedajes)]]*Tabla2[[#This Row],[ TARIFA DOBLE
 ALTA
 Ofertada 
P]]</f>
        <v>0</v>
      </c>
    </row>
    <row r="30" spans="1:15" x14ac:dyDescent="0.25">
      <c r="A30" s="28" t="s">
        <v>19</v>
      </c>
      <c r="B30" s="29" t="s">
        <v>14</v>
      </c>
      <c r="C30" s="30">
        <v>150612</v>
      </c>
      <c r="D30" s="30">
        <v>194541</v>
      </c>
      <c r="E30" s="30">
        <v>213227</v>
      </c>
      <c r="F30" s="30">
        <v>251021</v>
      </c>
      <c r="G30" s="28">
        <v>170</v>
      </c>
      <c r="H30" s="60"/>
      <c r="I30" s="60"/>
      <c r="J30" s="60"/>
      <c r="K30" s="60"/>
      <c r="L30" s="61">
        <f>Tabla2[[#This Row],[Q
 (Cantidad)
Hospedajes)]]*Tabla2[[#This Row],[TARIFA  SENCILLA BAJA 
Ofertada 
P]]</f>
        <v>0</v>
      </c>
      <c r="M30" s="61">
        <f>Tabla2[[#This Row],[Q
 (Cantidad)
Hospedajes)]]*Tabla2[[#This Row],[ TARIFA DOBLE BAJA 
Ofertada
 P]]</f>
        <v>0</v>
      </c>
      <c r="N30" s="61">
        <f>Tabla2[[#This Row],[Q
 (Cantidad)
Hospedajes)]]*Tabla2[[#This Row],[ TARIFA SENCILLA ALTA
 Ofertada 
P]]</f>
        <v>0</v>
      </c>
      <c r="O30" s="61">
        <f>Tabla2[[#This Row],[Q
 (Cantidad)
Hospedajes)]]*Tabla2[[#This Row],[ TARIFA DOBLE
 ALTA
 Ofertada 
P]]</f>
        <v>0</v>
      </c>
    </row>
    <row r="31" spans="1:15" x14ac:dyDescent="0.25">
      <c r="A31" s="28" t="s">
        <v>19</v>
      </c>
      <c r="B31" s="29" t="s">
        <v>10</v>
      </c>
      <c r="C31" s="30">
        <v>179480</v>
      </c>
      <c r="D31" s="30">
        <v>211165</v>
      </c>
      <c r="E31" s="30">
        <v>231259</v>
      </c>
      <c r="F31" s="30">
        <v>274998</v>
      </c>
      <c r="G31" s="28">
        <v>74</v>
      </c>
      <c r="H31" s="60"/>
      <c r="I31" s="60"/>
      <c r="J31" s="60"/>
      <c r="K31" s="60"/>
      <c r="L31" s="61">
        <f>Tabla2[[#This Row],[Q
 (Cantidad)
Hospedajes)]]*Tabla2[[#This Row],[TARIFA  SENCILLA BAJA 
Ofertada 
P]]</f>
        <v>0</v>
      </c>
      <c r="M31" s="61">
        <f>Tabla2[[#This Row],[Q
 (Cantidad)
Hospedajes)]]*Tabla2[[#This Row],[ TARIFA DOBLE BAJA 
Ofertada
 P]]</f>
        <v>0</v>
      </c>
      <c r="N31" s="61">
        <f>Tabla2[[#This Row],[Q
 (Cantidad)
Hospedajes)]]*Tabla2[[#This Row],[ TARIFA SENCILLA ALTA
 Ofertada 
P]]</f>
        <v>0</v>
      </c>
      <c r="O31" s="61">
        <f>Tabla2[[#This Row],[Q
 (Cantidad)
Hospedajes)]]*Tabla2[[#This Row],[ TARIFA DOBLE
 ALTA
 Ofertada 
P]]</f>
        <v>0</v>
      </c>
    </row>
    <row r="32" spans="1:15" x14ac:dyDescent="0.25">
      <c r="A32" s="28" t="s">
        <v>20</v>
      </c>
      <c r="B32" s="29" t="s">
        <v>8</v>
      </c>
      <c r="C32" s="30">
        <v>32131</v>
      </c>
      <c r="D32" s="30">
        <v>56468</v>
      </c>
      <c r="E32" s="30">
        <v>62755</v>
      </c>
      <c r="F32" s="30">
        <v>73412</v>
      </c>
      <c r="G32" s="28">
        <v>94</v>
      </c>
      <c r="H32" s="60"/>
      <c r="I32" s="60"/>
      <c r="J32" s="60"/>
      <c r="K32" s="60"/>
      <c r="L32" s="61">
        <f>Tabla2[[#This Row],[Q
 (Cantidad)
Hospedajes)]]*Tabla2[[#This Row],[TARIFA  SENCILLA BAJA 
Ofertada 
P]]</f>
        <v>0</v>
      </c>
      <c r="M32" s="61">
        <f>Tabla2[[#This Row],[Q
 (Cantidad)
Hospedajes)]]*Tabla2[[#This Row],[ TARIFA DOBLE BAJA 
Ofertada
 P]]</f>
        <v>0</v>
      </c>
      <c r="N32" s="61">
        <f>Tabla2[[#This Row],[Q
 (Cantidad)
Hospedajes)]]*Tabla2[[#This Row],[ TARIFA SENCILLA ALTA
 Ofertada 
P]]</f>
        <v>0</v>
      </c>
      <c r="O32" s="61">
        <f>Tabla2[[#This Row],[Q
 (Cantidad)
Hospedajes)]]*Tabla2[[#This Row],[ TARIFA DOBLE
 ALTA
 Ofertada 
P]]</f>
        <v>0</v>
      </c>
    </row>
    <row r="33" spans="1:15" x14ac:dyDescent="0.25">
      <c r="A33" s="28" t="s">
        <v>20</v>
      </c>
      <c r="B33" s="29" t="s">
        <v>14</v>
      </c>
      <c r="C33" s="30">
        <v>144337</v>
      </c>
      <c r="D33" s="30">
        <v>173592</v>
      </c>
      <c r="E33" s="30">
        <v>188266</v>
      </c>
      <c r="F33" s="30">
        <v>220957</v>
      </c>
      <c r="G33" s="28">
        <v>94</v>
      </c>
      <c r="H33" s="60"/>
      <c r="I33" s="60"/>
      <c r="J33" s="60"/>
      <c r="K33" s="60"/>
      <c r="L33" s="61">
        <f>Tabla2[[#This Row],[Q
 (Cantidad)
Hospedajes)]]*Tabla2[[#This Row],[TARIFA  SENCILLA BAJA 
Ofertada 
P]]</f>
        <v>0</v>
      </c>
      <c r="M33" s="61">
        <f>Tabla2[[#This Row],[Q
 (Cantidad)
Hospedajes)]]*Tabla2[[#This Row],[ TARIFA DOBLE BAJA 
Ofertada
 P]]</f>
        <v>0</v>
      </c>
      <c r="N33" s="61">
        <f>Tabla2[[#This Row],[Q
 (Cantidad)
Hospedajes)]]*Tabla2[[#This Row],[ TARIFA SENCILLA ALTA
 Ofertada 
P]]</f>
        <v>0</v>
      </c>
      <c r="O33" s="61">
        <f>Tabla2[[#This Row],[Q
 (Cantidad)
Hospedajes)]]*Tabla2[[#This Row],[ TARIFA DOBLE
 ALTA
 Ofertada 
P]]</f>
        <v>0</v>
      </c>
    </row>
    <row r="34" spans="1:15" x14ac:dyDescent="0.25">
      <c r="A34" s="28" t="s">
        <v>20</v>
      </c>
      <c r="B34" s="29" t="s">
        <v>10</v>
      </c>
      <c r="C34" s="30">
        <v>129752</v>
      </c>
      <c r="D34" s="30">
        <v>173091</v>
      </c>
      <c r="E34" s="30">
        <v>178225</v>
      </c>
      <c r="F34" s="30">
        <v>229147</v>
      </c>
      <c r="G34" s="28">
        <v>41</v>
      </c>
      <c r="H34" s="60"/>
      <c r="I34" s="60"/>
      <c r="J34" s="60"/>
      <c r="K34" s="60"/>
      <c r="L34" s="61">
        <f>Tabla2[[#This Row],[Q
 (Cantidad)
Hospedajes)]]*Tabla2[[#This Row],[TARIFA  SENCILLA BAJA 
Ofertada 
P]]</f>
        <v>0</v>
      </c>
      <c r="M34" s="61">
        <f>Tabla2[[#This Row],[Q
 (Cantidad)
Hospedajes)]]*Tabla2[[#This Row],[ TARIFA DOBLE BAJA 
Ofertada
 P]]</f>
        <v>0</v>
      </c>
      <c r="N34" s="61">
        <f>Tabla2[[#This Row],[Q
 (Cantidad)
Hospedajes)]]*Tabla2[[#This Row],[ TARIFA SENCILLA ALTA
 Ofertada 
P]]</f>
        <v>0</v>
      </c>
      <c r="O34" s="61">
        <f>Tabla2[[#This Row],[Q
 (Cantidad)
Hospedajes)]]*Tabla2[[#This Row],[ TARIFA DOBLE
 ALTA
 Ofertada 
P]]</f>
        <v>0</v>
      </c>
    </row>
    <row r="35" spans="1:15" x14ac:dyDescent="0.25">
      <c r="A35" s="28" t="s">
        <v>20</v>
      </c>
      <c r="B35" s="29" t="s">
        <v>17</v>
      </c>
      <c r="C35" s="30">
        <v>345287</v>
      </c>
      <c r="D35" s="30">
        <v>410177</v>
      </c>
      <c r="E35" s="30">
        <v>442978</v>
      </c>
      <c r="F35" s="30">
        <v>531549</v>
      </c>
      <c r="G35" s="28">
        <v>41</v>
      </c>
      <c r="H35" s="60"/>
      <c r="I35" s="60"/>
      <c r="J35" s="60"/>
      <c r="K35" s="60"/>
      <c r="L35" s="61">
        <f>Tabla2[[#This Row],[Q
 (Cantidad)
Hospedajes)]]*Tabla2[[#This Row],[TARIFA  SENCILLA BAJA 
Ofertada 
P]]</f>
        <v>0</v>
      </c>
      <c r="M35" s="61">
        <f>Tabla2[[#This Row],[Q
 (Cantidad)
Hospedajes)]]*Tabla2[[#This Row],[ TARIFA DOBLE BAJA 
Ofertada
 P]]</f>
        <v>0</v>
      </c>
      <c r="N35" s="61">
        <f>Tabla2[[#This Row],[Q
 (Cantidad)
Hospedajes)]]*Tabla2[[#This Row],[ TARIFA SENCILLA ALTA
 Ofertada 
P]]</f>
        <v>0</v>
      </c>
      <c r="O35" s="61">
        <f>Tabla2[[#This Row],[Q
 (Cantidad)
Hospedajes)]]*Tabla2[[#This Row],[ TARIFA DOBLE
 ALTA
 Ofertada 
P]]</f>
        <v>0</v>
      </c>
    </row>
    <row r="36" spans="1:15" x14ac:dyDescent="0.25">
      <c r="A36" s="28" t="s">
        <v>21</v>
      </c>
      <c r="B36" s="29" t="s">
        <v>8</v>
      </c>
      <c r="C36" s="30">
        <v>79103</v>
      </c>
      <c r="D36" s="30">
        <v>94924</v>
      </c>
      <c r="E36" s="30">
        <v>94924</v>
      </c>
      <c r="F36" s="30">
        <v>125499</v>
      </c>
      <c r="G36" s="28">
        <v>17</v>
      </c>
      <c r="H36" s="60"/>
      <c r="I36" s="60"/>
      <c r="J36" s="60"/>
      <c r="K36" s="60"/>
      <c r="L36" s="61">
        <f>Tabla2[[#This Row],[Q
 (Cantidad)
Hospedajes)]]*Tabla2[[#This Row],[TARIFA  SENCILLA BAJA 
Ofertada 
P]]</f>
        <v>0</v>
      </c>
      <c r="M36" s="61">
        <f>Tabla2[[#This Row],[Q
 (Cantidad)
Hospedajes)]]*Tabla2[[#This Row],[ TARIFA DOBLE BAJA 
Ofertada
 P]]</f>
        <v>0</v>
      </c>
      <c r="N36" s="61">
        <f>Tabla2[[#This Row],[Q
 (Cantidad)
Hospedajes)]]*Tabla2[[#This Row],[ TARIFA SENCILLA ALTA
 Ofertada 
P]]</f>
        <v>0</v>
      </c>
      <c r="O36" s="61">
        <f>Tabla2[[#This Row],[Q
 (Cantidad)
Hospedajes)]]*Tabla2[[#This Row],[ TARIFA DOBLE
 ALTA
 Ofertada 
P]]</f>
        <v>0</v>
      </c>
    </row>
    <row r="37" spans="1:15" x14ac:dyDescent="0.25">
      <c r="A37" s="28" t="s">
        <v>21</v>
      </c>
      <c r="B37" s="29" t="s">
        <v>14</v>
      </c>
      <c r="C37" s="30">
        <v>164536</v>
      </c>
      <c r="D37" s="30">
        <v>204598</v>
      </c>
      <c r="E37" s="30">
        <v>247597</v>
      </c>
      <c r="F37" s="30">
        <v>267031</v>
      </c>
      <c r="G37" s="28">
        <v>17</v>
      </c>
      <c r="H37" s="60"/>
      <c r="I37" s="60"/>
      <c r="J37" s="60"/>
      <c r="K37" s="60"/>
      <c r="L37" s="61">
        <f>Tabla2[[#This Row],[Q
 (Cantidad)
Hospedajes)]]*Tabla2[[#This Row],[TARIFA  SENCILLA BAJA 
Ofertada 
P]]</f>
        <v>0</v>
      </c>
      <c r="M37" s="61">
        <f>Tabla2[[#This Row],[Q
 (Cantidad)
Hospedajes)]]*Tabla2[[#This Row],[ TARIFA DOBLE BAJA 
Ofertada
 P]]</f>
        <v>0</v>
      </c>
      <c r="N37" s="61">
        <f>Tabla2[[#This Row],[Q
 (Cantidad)
Hospedajes)]]*Tabla2[[#This Row],[ TARIFA SENCILLA ALTA
 Ofertada 
P]]</f>
        <v>0</v>
      </c>
      <c r="O37" s="61">
        <f>Tabla2[[#This Row],[Q
 (Cantidad)
Hospedajes)]]*Tabla2[[#This Row],[ TARIFA DOBLE
 ALTA
 Ofertada 
P]]</f>
        <v>0</v>
      </c>
    </row>
    <row r="38" spans="1:15" x14ac:dyDescent="0.25">
      <c r="A38" s="28" t="s">
        <v>21</v>
      </c>
      <c r="B38" s="29" t="s">
        <v>22</v>
      </c>
      <c r="C38" s="30">
        <v>397315</v>
      </c>
      <c r="D38" s="30">
        <v>442958</v>
      </c>
      <c r="E38" s="30">
        <v>511735</v>
      </c>
      <c r="F38" s="30">
        <v>566244</v>
      </c>
      <c r="G38" s="28">
        <v>6</v>
      </c>
      <c r="H38" s="60"/>
      <c r="I38" s="60"/>
      <c r="J38" s="60"/>
      <c r="K38" s="60"/>
      <c r="L38" s="61">
        <f>Tabla2[[#This Row],[Q
 (Cantidad)
Hospedajes)]]*Tabla2[[#This Row],[TARIFA  SENCILLA BAJA 
Ofertada 
P]]</f>
        <v>0</v>
      </c>
      <c r="M38" s="61">
        <f>Tabla2[[#This Row],[Q
 (Cantidad)
Hospedajes)]]*Tabla2[[#This Row],[ TARIFA DOBLE BAJA 
Ofertada
 P]]</f>
        <v>0</v>
      </c>
      <c r="N38" s="61">
        <f>Tabla2[[#This Row],[Q
 (Cantidad)
Hospedajes)]]*Tabla2[[#This Row],[ TARIFA SENCILLA ALTA
 Ofertada 
P]]</f>
        <v>0</v>
      </c>
      <c r="O38" s="61">
        <f>Tabla2[[#This Row],[Q
 (Cantidad)
Hospedajes)]]*Tabla2[[#This Row],[ TARIFA DOBLE
 ALTA
 Ofertada 
P]]</f>
        <v>0</v>
      </c>
    </row>
    <row r="39" spans="1:15" x14ac:dyDescent="0.25">
      <c r="A39" s="32" t="s">
        <v>1736</v>
      </c>
      <c r="B39" s="34" t="s">
        <v>15</v>
      </c>
      <c r="C39" s="30">
        <v>140000</v>
      </c>
      <c r="D39" s="30">
        <v>160000</v>
      </c>
      <c r="E39" s="30">
        <v>182500</v>
      </c>
      <c r="F39" s="30">
        <v>200000</v>
      </c>
      <c r="G39" s="28">
        <v>1</v>
      </c>
      <c r="H39" s="60"/>
      <c r="I39" s="60"/>
      <c r="J39" s="60"/>
      <c r="K39" s="60"/>
      <c r="L39" s="61">
        <f>Tabla2[[#This Row],[Q
 (Cantidad)
Hospedajes)]]*Tabla2[[#This Row],[TARIFA  SENCILLA BAJA 
Ofertada 
P]]</f>
        <v>0</v>
      </c>
      <c r="M39" s="61">
        <f>Tabla2[[#This Row],[Q
 (Cantidad)
Hospedajes)]]*Tabla2[[#This Row],[ TARIFA DOBLE BAJA 
Ofertada
 P]]</f>
        <v>0</v>
      </c>
      <c r="N39" s="61">
        <f>Tabla2[[#This Row],[Q
 (Cantidad)
Hospedajes)]]*Tabla2[[#This Row],[ TARIFA SENCILLA ALTA
 Ofertada 
P]]</f>
        <v>0</v>
      </c>
      <c r="O39" s="61">
        <f>Tabla2[[#This Row],[Q
 (Cantidad)
Hospedajes)]]*Tabla2[[#This Row],[ TARIFA DOBLE
 ALTA
 Ofertada 
P]]</f>
        <v>0</v>
      </c>
    </row>
    <row r="40" spans="1:15" x14ac:dyDescent="0.25">
      <c r="A40" s="28" t="s">
        <v>23</v>
      </c>
      <c r="B40" s="29" t="s">
        <v>8</v>
      </c>
      <c r="C40" s="30">
        <v>76075</v>
      </c>
      <c r="D40" s="30">
        <v>82192</v>
      </c>
      <c r="E40" s="30">
        <v>99121</v>
      </c>
      <c r="F40" s="30">
        <v>108655</v>
      </c>
      <c r="G40" s="28">
        <v>55</v>
      </c>
      <c r="H40" s="60"/>
      <c r="I40" s="60"/>
      <c r="J40" s="60"/>
      <c r="K40" s="60"/>
      <c r="L40" s="61">
        <f>Tabla2[[#This Row],[Q
 (Cantidad)
Hospedajes)]]*Tabla2[[#This Row],[TARIFA  SENCILLA BAJA 
Ofertada 
P]]</f>
        <v>0</v>
      </c>
      <c r="M40" s="61">
        <f>Tabla2[[#This Row],[Q
 (Cantidad)
Hospedajes)]]*Tabla2[[#This Row],[ TARIFA DOBLE BAJA 
Ofertada
 P]]</f>
        <v>0</v>
      </c>
      <c r="N40" s="61">
        <f>Tabla2[[#This Row],[Q
 (Cantidad)
Hospedajes)]]*Tabla2[[#This Row],[ TARIFA SENCILLA ALTA
 Ofertada 
P]]</f>
        <v>0</v>
      </c>
      <c r="O40" s="61">
        <f>Tabla2[[#This Row],[Q
 (Cantidad)
Hospedajes)]]*Tabla2[[#This Row],[ TARIFA DOBLE
 ALTA
 Ofertada 
P]]</f>
        <v>0</v>
      </c>
    </row>
    <row r="41" spans="1:15" x14ac:dyDescent="0.25">
      <c r="A41" s="28" t="s">
        <v>23</v>
      </c>
      <c r="B41" s="29" t="s">
        <v>9</v>
      </c>
      <c r="C41" s="30">
        <v>140065</v>
      </c>
      <c r="D41" s="30">
        <v>157943</v>
      </c>
      <c r="E41" s="30">
        <v>189057</v>
      </c>
      <c r="F41" s="30">
        <v>211153</v>
      </c>
      <c r="G41" s="28">
        <v>1</v>
      </c>
      <c r="H41" s="60"/>
      <c r="I41" s="60"/>
      <c r="J41" s="60"/>
      <c r="K41" s="60"/>
      <c r="L41" s="61">
        <f>Tabla2[[#This Row],[Q
 (Cantidad)
Hospedajes)]]*Tabla2[[#This Row],[TARIFA  SENCILLA BAJA 
Ofertada 
P]]</f>
        <v>0</v>
      </c>
      <c r="M41" s="61">
        <f>Tabla2[[#This Row],[Q
 (Cantidad)
Hospedajes)]]*Tabla2[[#This Row],[ TARIFA DOBLE BAJA 
Ofertada
 P]]</f>
        <v>0</v>
      </c>
      <c r="N41" s="61">
        <f>Tabla2[[#This Row],[Q
 (Cantidad)
Hospedajes)]]*Tabla2[[#This Row],[ TARIFA SENCILLA ALTA
 Ofertada 
P]]</f>
        <v>0</v>
      </c>
      <c r="O41" s="61">
        <f>Tabla2[[#This Row],[Q
 (Cantidad)
Hospedajes)]]*Tabla2[[#This Row],[ TARIFA DOBLE
 ALTA
 Ofertada 
P]]</f>
        <v>0</v>
      </c>
    </row>
    <row r="42" spans="1:15" x14ac:dyDescent="0.25">
      <c r="A42" s="28" t="s">
        <v>23</v>
      </c>
      <c r="B42" s="29" t="s">
        <v>10</v>
      </c>
      <c r="C42" s="30">
        <v>132800</v>
      </c>
      <c r="D42" s="30">
        <v>149750</v>
      </c>
      <c r="E42" s="30">
        <v>179250</v>
      </c>
      <c r="F42" s="30">
        <v>200200</v>
      </c>
      <c r="G42" s="28">
        <v>23</v>
      </c>
      <c r="H42" s="60"/>
      <c r="I42" s="60"/>
      <c r="J42" s="60"/>
      <c r="K42" s="60"/>
      <c r="L42" s="61">
        <f>Tabla2[[#This Row],[Q
 (Cantidad)
Hospedajes)]]*Tabla2[[#This Row],[TARIFA  SENCILLA BAJA 
Ofertada 
P]]</f>
        <v>0</v>
      </c>
      <c r="M42" s="61">
        <f>Tabla2[[#This Row],[Q
 (Cantidad)
Hospedajes)]]*Tabla2[[#This Row],[ TARIFA DOBLE BAJA 
Ofertada
 P]]</f>
        <v>0</v>
      </c>
      <c r="N42" s="61">
        <f>Tabla2[[#This Row],[Q
 (Cantidad)
Hospedajes)]]*Tabla2[[#This Row],[ TARIFA SENCILLA ALTA
 Ofertada 
P]]</f>
        <v>0</v>
      </c>
      <c r="O42" s="61">
        <f>Tabla2[[#This Row],[Q
 (Cantidad)
Hospedajes)]]*Tabla2[[#This Row],[ TARIFA DOBLE
 ALTA
 Ofertada 
P]]</f>
        <v>0</v>
      </c>
    </row>
    <row r="43" spans="1:15" x14ac:dyDescent="0.25">
      <c r="A43" s="28" t="s">
        <v>24</v>
      </c>
      <c r="B43" s="29" t="s">
        <v>8</v>
      </c>
      <c r="C43" s="30">
        <v>99134</v>
      </c>
      <c r="D43" s="30">
        <v>132946</v>
      </c>
      <c r="E43" s="30">
        <v>127920</v>
      </c>
      <c r="F43" s="30">
        <v>168842</v>
      </c>
      <c r="G43" s="28">
        <v>8</v>
      </c>
      <c r="H43" s="60"/>
      <c r="I43" s="60"/>
      <c r="J43" s="60"/>
      <c r="K43" s="60"/>
      <c r="L43" s="61">
        <f>Tabla2[[#This Row],[Q
 (Cantidad)
Hospedajes)]]*Tabla2[[#This Row],[TARIFA  SENCILLA BAJA 
Ofertada 
P]]</f>
        <v>0</v>
      </c>
      <c r="M43" s="61">
        <f>Tabla2[[#This Row],[Q
 (Cantidad)
Hospedajes)]]*Tabla2[[#This Row],[ TARIFA DOBLE BAJA 
Ofertada
 P]]</f>
        <v>0</v>
      </c>
      <c r="N43" s="61">
        <f>Tabla2[[#This Row],[Q
 (Cantidad)
Hospedajes)]]*Tabla2[[#This Row],[ TARIFA SENCILLA ALTA
 Ofertada 
P]]</f>
        <v>0</v>
      </c>
      <c r="O43" s="61">
        <f>Tabla2[[#This Row],[Q
 (Cantidad)
Hospedajes)]]*Tabla2[[#This Row],[ TARIFA DOBLE
 ALTA
 Ofertada 
P]]</f>
        <v>0</v>
      </c>
    </row>
    <row r="44" spans="1:15" x14ac:dyDescent="0.25">
      <c r="A44" s="28" t="s">
        <v>24</v>
      </c>
      <c r="B44" s="29" t="s">
        <v>25</v>
      </c>
      <c r="C44" s="30">
        <v>189682</v>
      </c>
      <c r="D44" s="30">
        <v>243005</v>
      </c>
      <c r="E44" s="30">
        <v>246802</v>
      </c>
      <c r="F44" s="30">
        <v>282737</v>
      </c>
      <c r="G44" s="28">
        <v>4</v>
      </c>
      <c r="H44" s="60"/>
      <c r="I44" s="60"/>
      <c r="J44" s="60"/>
      <c r="K44" s="60"/>
      <c r="L44" s="61">
        <f>Tabla2[[#This Row],[Q
 (Cantidad)
Hospedajes)]]*Tabla2[[#This Row],[TARIFA  SENCILLA BAJA 
Ofertada 
P]]</f>
        <v>0</v>
      </c>
      <c r="M44" s="61">
        <f>Tabla2[[#This Row],[Q
 (Cantidad)
Hospedajes)]]*Tabla2[[#This Row],[ TARIFA DOBLE BAJA 
Ofertada
 P]]</f>
        <v>0</v>
      </c>
      <c r="N44" s="61">
        <f>Tabla2[[#This Row],[Q
 (Cantidad)
Hospedajes)]]*Tabla2[[#This Row],[ TARIFA SENCILLA ALTA
 Ofertada 
P]]</f>
        <v>0</v>
      </c>
      <c r="O44" s="61">
        <f>Tabla2[[#This Row],[Q
 (Cantidad)
Hospedajes)]]*Tabla2[[#This Row],[ TARIFA DOBLE
 ALTA
 Ofertada 
P]]</f>
        <v>0</v>
      </c>
    </row>
    <row r="45" spans="1:15" x14ac:dyDescent="0.25">
      <c r="A45" s="28" t="s">
        <v>24</v>
      </c>
      <c r="B45" s="29" t="s">
        <v>26</v>
      </c>
      <c r="C45" s="30">
        <v>264521</v>
      </c>
      <c r="D45" s="30">
        <v>343414</v>
      </c>
      <c r="E45" s="30">
        <v>333157</v>
      </c>
      <c r="F45" s="30">
        <v>439409</v>
      </c>
      <c r="G45" s="28">
        <v>3</v>
      </c>
      <c r="H45" s="60"/>
      <c r="I45" s="60"/>
      <c r="J45" s="60"/>
      <c r="K45" s="60"/>
      <c r="L45" s="61">
        <f>Tabla2[[#This Row],[Q
 (Cantidad)
Hospedajes)]]*Tabla2[[#This Row],[TARIFA  SENCILLA BAJA 
Ofertada 
P]]</f>
        <v>0</v>
      </c>
      <c r="M45" s="61">
        <f>Tabla2[[#This Row],[Q
 (Cantidad)
Hospedajes)]]*Tabla2[[#This Row],[ TARIFA DOBLE BAJA 
Ofertada
 P]]</f>
        <v>0</v>
      </c>
      <c r="N45" s="61">
        <f>Tabla2[[#This Row],[Q
 (Cantidad)
Hospedajes)]]*Tabla2[[#This Row],[ TARIFA SENCILLA ALTA
 Ofertada 
P]]</f>
        <v>0</v>
      </c>
      <c r="O45" s="61">
        <f>Tabla2[[#This Row],[Q
 (Cantidad)
Hospedajes)]]*Tabla2[[#This Row],[ TARIFA DOBLE
 ALTA
 Ofertada 
P]]</f>
        <v>0</v>
      </c>
    </row>
    <row r="46" spans="1:15" x14ac:dyDescent="0.25">
      <c r="A46" s="28" t="s">
        <v>27</v>
      </c>
      <c r="B46" s="29" t="s">
        <v>8</v>
      </c>
      <c r="C46" s="30">
        <v>49571</v>
      </c>
      <c r="D46" s="30">
        <v>67501</v>
      </c>
      <c r="E46" s="30">
        <v>60966</v>
      </c>
      <c r="F46" s="30">
        <v>85337</v>
      </c>
      <c r="G46" s="28">
        <v>15</v>
      </c>
      <c r="H46" s="60"/>
      <c r="I46" s="60"/>
      <c r="J46" s="60"/>
      <c r="K46" s="60"/>
      <c r="L46" s="61">
        <f>Tabla2[[#This Row],[Q
 (Cantidad)
Hospedajes)]]*Tabla2[[#This Row],[TARIFA  SENCILLA BAJA 
Ofertada 
P]]</f>
        <v>0</v>
      </c>
      <c r="M46" s="61">
        <f>Tabla2[[#This Row],[Q
 (Cantidad)
Hospedajes)]]*Tabla2[[#This Row],[ TARIFA DOBLE BAJA 
Ofertada
 P]]</f>
        <v>0</v>
      </c>
      <c r="N46" s="61">
        <f>Tabla2[[#This Row],[Q
 (Cantidad)
Hospedajes)]]*Tabla2[[#This Row],[ TARIFA SENCILLA ALTA
 Ofertada 
P]]</f>
        <v>0</v>
      </c>
      <c r="O46" s="61">
        <f>Tabla2[[#This Row],[Q
 (Cantidad)
Hospedajes)]]*Tabla2[[#This Row],[ TARIFA DOBLE
 ALTA
 Ofertada 
P]]</f>
        <v>0</v>
      </c>
    </row>
    <row r="47" spans="1:15" x14ac:dyDescent="0.25">
      <c r="A47" s="28" t="s">
        <v>27</v>
      </c>
      <c r="B47" s="29" t="s">
        <v>9</v>
      </c>
      <c r="C47" s="30">
        <v>58864</v>
      </c>
      <c r="D47" s="30">
        <v>74333</v>
      </c>
      <c r="E47" s="30">
        <v>89651</v>
      </c>
      <c r="F47" s="30">
        <v>106473</v>
      </c>
      <c r="G47" s="28">
        <v>15</v>
      </c>
      <c r="H47" s="60"/>
      <c r="I47" s="60"/>
      <c r="J47" s="60"/>
      <c r="K47" s="60"/>
      <c r="L47" s="61">
        <f>Tabla2[[#This Row],[Q
 (Cantidad)
Hospedajes)]]*Tabla2[[#This Row],[TARIFA  SENCILLA BAJA 
Ofertada 
P]]</f>
        <v>0</v>
      </c>
      <c r="M47" s="61">
        <f>Tabla2[[#This Row],[Q
 (Cantidad)
Hospedajes)]]*Tabla2[[#This Row],[ TARIFA DOBLE BAJA 
Ofertada
 P]]</f>
        <v>0</v>
      </c>
      <c r="N47" s="61">
        <f>Tabla2[[#This Row],[Q
 (Cantidad)
Hospedajes)]]*Tabla2[[#This Row],[ TARIFA SENCILLA ALTA
 Ofertada 
P]]</f>
        <v>0</v>
      </c>
      <c r="O47" s="61">
        <f>Tabla2[[#This Row],[Q
 (Cantidad)
Hospedajes)]]*Tabla2[[#This Row],[ TARIFA DOBLE
 ALTA
 Ofertada 
P]]</f>
        <v>0</v>
      </c>
    </row>
    <row r="48" spans="1:15" x14ac:dyDescent="0.25">
      <c r="A48" s="28" t="s">
        <v>27</v>
      </c>
      <c r="B48" s="29" t="s">
        <v>15</v>
      </c>
      <c r="C48" s="30">
        <v>200289</v>
      </c>
      <c r="D48" s="30">
        <v>229294</v>
      </c>
      <c r="E48" s="30">
        <v>268740</v>
      </c>
      <c r="F48" s="30">
        <v>306423</v>
      </c>
      <c r="G48" s="28">
        <v>6</v>
      </c>
      <c r="H48" s="60"/>
      <c r="I48" s="60"/>
      <c r="J48" s="60"/>
      <c r="K48" s="60"/>
      <c r="L48" s="61">
        <f>Tabla2[[#This Row],[Q
 (Cantidad)
Hospedajes)]]*Tabla2[[#This Row],[TARIFA  SENCILLA BAJA 
Ofertada 
P]]</f>
        <v>0</v>
      </c>
      <c r="M48" s="61">
        <f>Tabla2[[#This Row],[Q
 (Cantidad)
Hospedajes)]]*Tabla2[[#This Row],[ TARIFA DOBLE BAJA 
Ofertada
 P]]</f>
        <v>0</v>
      </c>
      <c r="N48" s="61">
        <f>Tabla2[[#This Row],[Q
 (Cantidad)
Hospedajes)]]*Tabla2[[#This Row],[ TARIFA SENCILLA ALTA
 Ofertada 
P]]</f>
        <v>0</v>
      </c>
      <c r="O48" s="61">
        <f>Tabla2[[#This Row],[Q
 (Cantidad)
Hospedajes)]]*Tabla2[[#This Row],[ TARIFA DOBLE
 ALTA
 Ofertada 
P]]</f>
        <v>0</v>
      </c>
    </row>
    <row r="49" spans="1:15" x14ac:dyDescent="0.25">
      <c r="A49" s="28" t="s">
        <v>27</v>
      </c>
      <c r="B49" s="29" t="s">
        <v>22</v>
      </c>
      <c r="C49" s="30">
        <v>253130</v>
      </c>
      <c r="D49" s="30">
        <v>291100</v>
      </c>
      <c r="E49" s="30">
        <v>325825</v>
      </c>
      <c r="F49" s="30">
        <v>369149</v>
      </c>
      <c r="G49" s="28">
        <v>6</v>
      </c>
      <c r="H49" s="60"/>
      <c r="I49" s="60"/>
      <c r="J49" s="60"/>
      <c r="K49" s="60"/>
      <c r="L49" s="61">
        <f>Tabla2[[#This Row],[Q
 (Cantidad)
Hospedajes)]]*Tabla2[[#This Row],[TARIFA  SENCILLA BAJA 
Ofertada 
P]]</f>
        <v>0</v>
      </c>
      <c r="M49" s="61">
        <f>Tabla2[[#This Row],[Q
 (Cantidad)
Hospedajes)]]*Tabla2[[#This Row],[ TARIFA DOBLE BAJA 
Ofertada
 P]]</f>
        <v>0</v>
      </c>
      <c r="N49" s="61">
        <f>Tabla2[[#This Row],[Q
 (Cantidad)
Hospedajes)]]*Tabla2[[#This Row],[ TARIFA SENCILLA ALTA
 Ofertada 
P]]</f>
        <v>0</v>
      </c>
      <c r="O49" s="61">
        <f>Tabla2[[#This Row],[Q
 (Cantidad)
Hospedajes)]]*Tabla2[[#This Row],[ TARIFA DOBLE
 ALTA
 Ofertada 
P]]</f>
        <v>0</v>
      </c>
    </row>
    <row r="50" spans="1:15" x14ac:dyDescent="0.25">
      <c r="A50" s="28" t="s">
        <v>28</v>
      </c>
      <c r="B50" s="29" t="s">
        <v>8</v>
      </c>
      <c r="C50" s="30">
        <v>42139</v>
      </c>
      <c r="D50" s="30">
        <v>84279</v>
      </c>
      <c r="E50" s="30">
        <v>52712</v>
      </c>
      <c r="F50" s="30">
        <v>107695</v>
      </c>
      <c r="G50" s="28">
        <v>4</v>
      </c>
      <c r="H50" s="60"/>
      <c r="I50" s="60"/>
      <c r="J50" s="60"/>
      <c r="K50" s="60"/>
      <c r="L50" s="61">
        <f>Tabla2[[#This Row],[Q
 (Cantidad)
Hospedajes)]]*Tabla2[[#This Row],[TARIFA  SENCILLA BAJA 
Ofertada 
P]]</f>
        <v>0</v>
      </c>
      <c r="M50" s="61">
        <f>Tabla2[[#This Row],[Q
 (Cantidad)
Hospedajes)]]*Tabla2[[#This Row],[ TARIFA DOBLE BAJA 
Ofertada
 P]]</f>
        <v>0</v>
      </c>
      <c r="N50" s="61">
        <f>Tabla2[[#This Row],[Q
 (Cantidad)
Hospedajes)]]*Tabla2[[#This Row],[ TARIFA SENCILLA ALTA
 Ofertada 
P]]</f>
        <v>0</v>
      </c>
      <c r="O50" s="61">
        <f>Tabla2[[#This Row],[Q
 (Cantidad)
Hospedajes)]]*Tabla2[[#This Row],[ TARIFA DOBLE
 ALTA
 Ofertada 
P]]</f>
        <v>0</v>
      </c>
    </row>
    <row r="51" spans="1:15" x14ac:dyDescent="0.25">
      <c r="A51" s="28" t="s">
        <v>28</v>
      </c>
      <c r="B51" s="29" t="s">
        <v>9</v>
      </c>
      <c r="C51" s="30">
        <v>137271</v>
      </c>
      <c r="D51" s="30">
        <v>187677</v>
      </c>
      <c r="E51" s="30">
        <v>174027</v>
      </c>
      <c r="F51" s="30">
        <v>242583</v>
      </c>
      <c r="G51" s="28">
        <v>2</v>
      </c>
      <c r="H51" s="60"/>
      <c r="I51" s="60"/>
      <c r="J51" s="60"/>
      <c r="K51" s="60"/>
      <c r="L51" s="61">
        <f>Tabla2[[#This Row],[Q
 (Cantidad)
Hospedajes)]]*Tabla2[[#This Row],[TARIFA  SENCILLA BAJA 
Ofertada 
P]]</f>
        <v>0</v>
      </c>
      <c r="M51" s="61">
        <f>Tabla2[[#This Row],[Q
 (Cantidad)
Hospedajes)]]*Tabla2[[#This Row],[ TARIFA DOBLE BAJA 
Ofertada
 P]]</f>
        <v>0</v>
      </c>
      <c r="N51" s="61">
        <f>Tabla2[[#This Row],[Q
 (Cantidad)
Hospedajes)]]*Tabla2[[#This Row],[ TARIFA SENCILLA ALTA
 Ofertada 
P]]</f>
        <v>0</v>
      </c>
      <c r="O51" s="61">
        <f>Tabla2[[#This Row],[Q
 (Cantidad)
Hospedajes)]]*Tabla2[[#This Row],[ TARIFA DOBLE
 ALTA
 Ofertada 
P]]</f>
        <v>0</v>
      </c>
    </row>
    <row r="52" spans="1:15" x14ac:dyDescent="0.25">
      <c r="A52" s="28" t="s">
        <v>28</v>
      </c>
      <c r="B52" s="29" t="s">
        <v>9</v>
      </c>
      <c r="C52" s="30">
        <v>155148</v>
      </c>
      <c r="D52" s="30">
        <v>194074</v>
      </c>
      <c r="E52" s="30">
        <v>194229</v>
      </c>
      <c r="F52" s="30">
        <v>252296</v>
      </c>
      <c r="G52" s="28">
        <v>4</v>
      </c>
      <c r="H52" s="60"/>
      <c r="I52" s="60"/>
      <c r="J52" s="60"/>
      <c r="K52" s="60"/>
      <c r="L52" s="61">
        <f>Tabla2[[#This Row],[Q
 (Cantidad)
Hospedajes)]]*Tabla2[[#This Row],[TARIFA  SENCILLA BAJA 
Ofertada 
P]]</f>
        <v>0</v>
      </c>
      <c r="M52" s="61">
        <f>Tabla2[[#This Row],[Q
 (Cantidad)
Hospedajes)]]*Tabla2[[#This Row],[ TARIFA DOBLE BAJA 
Ofertada
 P]]</f>
        <v>0</v>
      </c>
      <c r="N52" s="61">
        <f>Tabla2[[#This Row],[Q
 (Cantidad)
Hospedajes)]]*Tabla2[[#This Row],[ TARIFA SENCILLA ALTA
 Ofertada 
P]]</f>
        <v>0</v>
      </c>
      <c r="O52" s="61">
        <f>Tabla2[[#This Row],[Q
 (Cantidad)
Hospedajes)]]*Tabla2[[#This Row],[ TARIFA DOBLE
 ALTA
 Ofertada 
P]]</f>
        <v>0</v>
      </c>
    </row>
    <row r="53" spans="1:15" x14ac:dyDescent="0.25">
      <c r="A53" s="28" t="s">
        <v>28</v>
      </c>
      <c r="B53" s="29" t="s">
        <v>15</v>
      </c>
      <c r="C53" s="30">
        <v>297769</v>
      </c>
      <c r="D53" s="30">
        <v>349519</v>
      </c>
      <c r="E53" s="30">
        <v>387079</v>
      </c>
      <c r="F53" s="30">
        <v>454376</v>
      </c>
      <c r="G53" s="28">
        <v>1</v>
      </c>
      <c r="H53" s="60"/>
      <c r="I53" s="60"/>
      <c r="J53" s="60"/>
      <c r="K53" s="60"/>
      <c r="L53" s="61">
        <f>Tabla2[[#This Row],[Q
 (Cantidad)
Hospedajes)]]*Tabla2[[#This Row],[TARIFA  SENCILLA BAJA 
Ofertada 
P]]</f>
        <v>0</v>
      </c>
      <c r="M53" s="61">
        <f>Tabla2[[#This Row],[Q
 (Cantidad)
Hospedajes)]]*Tabla2[[#This Row],[ TARIFA DOBLE BAJA 
Ofertada
 P]]</f>
        <v>0</v>
      </c>
      <c r="N53" s="61">
        <f>Tabla2[[#This Row],[Q
 (Cantidad)
Hospedajes)]]*Tabla2[[#This Row],[ TARIFA SENCILLA ALTA
 Ofertada 
P]]</f>
        <v>0</v>
      </c>
      <c r="O53" s="61">
        <f>Tabla2[[#This Row],[Q
 (Cantidad)
Hospedajes)]]*Tabla2[[#This Row],[ TARIFA DOBLE
 ALTA
 Ofertada 
P]]</f>
        <v>0</v>
      </c>
    </row>
    <row r="54" spans="1:15" x14ac:dyDescent="0.25">
      <c r="A54" s="28" t="s">
        <v>29</v>
      </c>
      <c r="B54" s="29" t="s">
        <v>8</v>
      </c>
      <c r="C54" s="30">
        <v>52714</v>
      </c>
      <c r="D54" s="30">
        <v>65265</v>
      </c>
      <c r="E54" s="30">
        <v>67679</v>
      </c>
      <c r="F54" s="30">
        <v>81570</v>
      </c>
      <c r="G54" s="28">
        <v>362</v>
      </c>
      <c r="H54" s="60"/>
      <c r="I54" s="60"/>
      <c r="J54" s="60"/>
      <c r="K54" s="60"/>
      <c r="L54" s="61">
        <f>Tabla2[[#This Row],[Q
 (Cantidad)
Hospedajes)]]*Tabla2[[#This Row],[TARIFA  SENCILLA BAJA 
Ofertada 
P]]</f>
        <v>0</v>
      </c>
      <c r="M54" s="61">
        <f>Tabla2[[#This Row],[Q
 (Cantidad)
Hospedajes)]]*Tabla2[[#This Row],[ TARIFA DOBLE BAJA 
Ofertada
 P]]</f>
        <v>0</v>
      </c>
      <c r="N54" s="61">
        <f>Tabla2[[#This Row],[Q
 (Cantidad)
Hospedajes)]]*Tabla2[[#This Row],[ TARIFA SENCILLA ALTA
 Ofertada 
P]]</f>
        <v>0</v>
      </c>
      <c r="O54" s="61">
        <f>Tabla2[[#This Row],[Q
 (Cantidad)
Hospedajes)]]*Tabla2[[#This Row],[ TARIFA DOBLE
 ALTA
 Ofertada 
P]]</f>
        <v>0</v>
      </c>
    </row>
    <row r="55" spans="1:15" x14ac:dyDescent="0.25">
      <c r="A55" s="28" t="s">
        <v>29</v>
      </c>
      <c r="B55" s="29" t="s">
        <v>14</v>
      </c>
      <c r="C55" s="30">
        <v>175313</v>
      </c>
      <c r="D55" s="30">
        <v>187738</v>
      </c>
      <c r="E55" s="30">
        <v>210942</v>
      </c>
      <c r="F55" s="30">
        <v>222544</v>
      </c>
      <c r="G55" s="28">
        <v>362</v>
      </c>
      <c r="H55" s="60"/>
      <c r="I55" s="60"/>
      <c r="J55" s="60"/>
      <c r="K55" s="60"/>
      <c r="L55" s="61">
        <f>Tabla2[[#This Row],[Q
 (Cantidad)
Hospedajes)]]*Tabla2[[#This Row],[TARIFA  SENCILLA BAJA 
Ofertada 
P]]</f>
        <v>0</v>
      </c>
      <c r="M55" s="61">
        <f>Tabla2[[#This Row],[Q
 (Cantidad)
Hospedajes)]]*Tabla2[[#This Row],[ TARIFA DOBLE BAJA 
Ofertada
 P]]</f>
        <v>0</v>
      </c>
      <c r="N55" s="61">
        <f>Tabla2[[#This Row],[Q
 (Cantidad)
Hospedajes)]]*Tabla2[[#This Row],[ TARIFA SENCILLA ALTA
 Ofertada 
P]]</f>
        <v>0</v>
      </c>
      <c r="O55" s="61">
        <f>Tabla2[[#This Row],[Q
 (Cantidad)
Hospedajes)]]*Tabla2[[#This Row],[ TARIFA DOBLE
 ALTA
 Ofertada 
P]]</f>
        <v>0</v>
      </c>
    </row>
    <row r="56" spans="1:15" x14ac:dyDescent="0.25">
      <c r="A56" s="28" t="s">
        <v>29</v>
      </c>
      <c r="B56" s="29" t="s">
        <v>10</v>
      </c>
      <c r="C56" s="30">
        <v>163480</v>
      </c>
      <c r="D56" s="30">
        <v>210942</v>
      </c>
      <c r="E56" s="30">
        <v>248202</v>
      </c>
      <c r="F56" s="30">
        <v>300592</v>
      </c>
      <c r="G56" s="28">
        <v>156</v>
      </c>
      <c r="H56" s="60"/>
      <c r="I56" s="60"/>
      <c r="J56" s="60"/>
      <c r="K56" s="60"/>
      <c r="L56" s="61">
        <f>Tabla2[[#This Row],[Q
 (Cantidad)
Hospedajes)]]*Tabla2[[#This Row],[TARIFA  SENCILLA BAJA 
Ofertada 
P]]</f>
        <v>0</v>
      </c>
      <c r="M56" s="61">
        <f>Tabla2[[#This Row],[Q
 (Cantidad)
Hospedajes)]]*Tabla2[[#This Row],[ TARIFA DOBLE BAJA 
Ofertada
 P]]</f>
        <v>0</v>
      </c>
      <c r="N56" s="61">
        <f>Tabla2[[#This Row],[Q
 (Cantidad)
Hospedajes)]]*Tabla2[[#This Row],[ TARIFA SENCILLA ALTA
 Ofertada 
P]]</f>
        <v>0</v>
      </c>
      <c r="O56" s="61">
        <f>Tabla2[[#This Row],[Q
 (Cantidad)
Hospedajes)]]*Tabla2[[#This Row],[ TARIFA DOBLE
 ALTA
 Ofertada 
P]]</f>
        <v>0</v>
      </c>
    </row>
    <row r="57" spans="1:15" x14ac:dyDescent="0.25">
      <c r="A57" s="28" t="s">
        <v>29</v>
      </c>
      <c r="B57" s="29" t="s">
        <v>17</v>
      </c>
      <c r="C57" s="30">
        <v>237862</v>
      </c>
      <c r="D57" s="30">
        <v>274119</v>
      </c>
      <c r="E57" s="30">
        <v>287346</v>
      </c>
      <c r="F57" s="30">
        <v>332879</v>
      </c>
      <c r="G57" s="28">
        <v>155</v>
      </c>
      <c r="H57" s="60"/>
      <c r="I57" s="60"/>
      <c r="J57" s="60"/>
      <c r="K57" s="60"/>
      <c r="L57" s="61">
        <f>Tabla2[[#This Row],[Q
 (Cantidad)
Hospedajes)]]*Tabla2[[#This Row],[TARIFA  SENCILLA BAJA 
Ofertada 
P]]</f>
        <v>0</v>
      </c>
      <c r="M57" s="61">
        <f>Tabla2[[#This Row],[Q
 (Cantidad)
Hospedajes)]]*Tabla2[[#This Row],[ TARIFA DOBLE BAJA 
Ofertada
 P]]</f>
        <v>0</v>
      </c>
      <c r="N57" s="61">
        <f>Tabla2[[#This Row],[Q
 (Cantidad)
Hospedajes)]]*Tabla2[[#This Row],[ TARIFA SENCILLA ALTA
 Ofertada 
P]]</f>
        <v>0</v>
      </c>
      <c r="O57" s="61">
        <f>Tabla2[[#This Row],[Q
 (Cantidad)
Hospedajes)]]*Tabla2[[#This Row],[ TARIFA DOBLE
 ALTA
 Ofertada 
P]]</f>
        <v>0</v>
      </c>
    </row>
    <row r="58" spans="1:15" x14ac:dyDescent="0.25">
      <c r="A58" s="28" t="s">
        <v>30</v>
      </c>
      <c r="B58" s="29" t="s">
        <v>8</v>
      </c>
      <c r="C58" s="30">
        <v>85452</v>
      </c>
      <c r="D58" s="30">
        <v>113022</v>
      </c>
      <c r="E58" s="30">
        <v>105471</v>
      </c>
      <c r="F58" s="30">
        <v>147659</v>
      </c>
      <c r="G58" s="28">
        <v>1</v>
      </c>
      <c r="H58" s="60"/>
      <c r="I58" s="60"/>
      <c r="J58" s="60"/>
      <c r="K58" s="60"/>
      <c r="L58" s="61">
        <f>Tabla2[[#This Row],[Q
 (Cantidad)
Hospedajes)]]*Tabla2[[#This Row],[TARIFA  SENCILLA BAJA 
Ofertada 
P]]</f>
        <v>0</v>
      </c>
      <c r="M58" s="61">
        <f>Tabla2[[#This Row],[Q
 (Cantidad)
Hospedajes)]]*Tabla2[[#This Row],[ TARIFA DOBLE BAJA 
Ofertada
 P]]</f>
        <v>0</v>
      </c>
      <c r="N58" s="61">
        <f>Tabla2[[#This Row],[Q
 (Cantidad)
Hospedajes)]]*Tabla2[[#This Row],[ TARIFA SENCILLA ALTA
 Ofertada 
P]]</f>
        <v>0</v>
      </c>
      <c r="O58" s="61">
        <f>Tabla2[[#This Row],[Q
 (Cantidad)
Hospedajes)]]*Tabla2[[#This Row],[ TARIFA DOBLE
 ALTA
 Ofertada 
P]]</f>
        <v>0</v>
      </c>
    </row>
    <row r="59" spans="1:15" x14ac:dyDescent="0.25">
      <c r="A59" s="28" t="s">
        <v>30</v>
      </c>
      <c r="B59" s="29" t="s">
        <v>9</v>
      </c>
      <c r="C59" s="30">
        <v>130000</v>
      </c>
      <c r="D59" s="30">
        <v>180000</v>
      </c>
      <c r="E59" s="30">
        <v>150000</v>
      </c>
      <c r="F59" s="30">
        <v>200000</v>
      </c>
      <c r="G59" s="28">
        <v>1</v>
      </c>
      <c r="H59" s="60"/>
      <c r="I59" s="60"/>
      <c r="J59" s="60"/>
      <c r="K59" s="60"/>
      <c r="L59" s="61">
        <f>Tabla2[[#This Row],[Q
 (Cantidad)
Hospedajes)]]*Tabla2[[#This Row],[TARIFA  SENCILLA BAJA 
Ofertada 
P]]</f>
        <v>0</v>
      </c>
      <c r="M59" s="61">
        <f>Tabla2[[#This Row],[Q
 (Cantidad)
Hospedajes)]]*Tabla2[[#This Row],[ TARIFA DOBLE BAJA 
Ofertada
 P]]</f>
        <v>0</v>
      </c>
      <c r="N59" s="61">
        <f>Tabla2[[#This Row],[Q
 (Cantidad)
Hospedajes)]]*Tabla2[[#This Row],[ TARIFA SENCILLA ALTA
 Ofertada 
P]]</f>
        <v>0</v>
      </c>
      <c r="O59" s="61">
        <f>Tabla2[[#This Row],[Q
 (Cantidad)
Hospedajes)]]*Tabla2[[#This Row],[ TARIFA DOBLE
 ALTA
 Ofertada 
P]]</f>
        <v>0</v>
      </c>
    </row>
    <row r="60" spans="1:15" x14ac:dyDescent="0.25">
      <c r="A60" s="28" t="s">
        <v>30</v>
      </c>
      <c r="B60" s="29" t="s">
        <v>10</v>
      </c>
      <c r="C60" s="30">
        <v>168753</v>
      </c>
      <c r="D60" s="30">
        <v>174027</v>
      </c>
      <c r="E60" s="30">
        <v>176136</v>
      </c>
      <c r="F60" s="30">
        <v>220434</v>
      </c>
      <c r="G60" s="28">
        <v>1</v>
      </c>
      <c r="H60" s="60"/>
      <c r="I60" s="60"/>
      <c r="J60" s="60"/>
      <c r="K60" s="60"/>
      <c r="L60" s="61">
        <f>Tabla2[[#This Row],[Q
 (Cantidad)
Hospedajes)]]*Tabla2[[#This Row],[TARIFA  SENCILLA BAJA 
Ofertada 
P]]</f>
        <v>0</v>
      </c>
      <c r="M60" s="61">
        <f>Tabla2[[#This Row],[Q
 (Cantidad)
Hospedajes)]]*Tabla2[[#This Row],[ TARIFA DOBLE BAJA 
Ofertada
 P]]</f>
        <v>0</v>
      </c>
      <c r="N60" s="61">
        <f>Tabla2[[#This Row],[Q
 (Cantidad)
Hospedajes)]]*Tabla2[[#This Row],[ TARIFA SENCILLA ALTA
 Ofertada 
P]]</f>
        <v>0</v>
      </c>
      <c r="O60" s="61">
        <f>Tabla2[[#This Row],[Q
 (Cantidad)
Hospedajes)]]*Tabla2[[#This Row],[ TARIFA DOBLE
 ALTA
 Ofertada 
P]]</f>
        <v>0</v>
      </c>
    </row>
    <row r="61" spans="1:15" x14ac:dyDescent="0.25">
      <c r="A61" s="28" t="s">
        <v>1730</v>
      </c>
      <c r="B61" s="29" t="s">
        <v>8</v>
      </c>
      <c r="C61" s="30">
        <v>66566</v>
      </c>
      <c r="D61" s="30">
        <v>81830</v>
      </c>
      <c r="E61" s="30">
        <v>85549</v>
      </c>
      <c r="F61" s="30">
        <v>103626</v>
      </c>
      <c r="G61" s="28">
        <v>30</v>
      </c>
      <c r="H61" s="60"/>
      <c r="I61" s="60"/>
      <c r="J61" s="60"/>
      <c r="K61" s="60"/>
      <c r="L61" s="61">
        <f>Tabla2[[#This Row],[Q
 (Cantidad)
Hospedajes)]]*Tabla2[[#This Row],[TARIFA  SENCILLA BAJA 
Ofertada 
P]]</f>
        <v>0</v>
      </c>
      <c r="M61" s="61">
        <f>Tabla2[[#This Row],[Q
 (Cantidad)
Hospedajes)]]*Tabla2[[#This Row],[ TARIFA DOBLE BAJA 
Ofertada
 P]]</f>
        <v>0</v>
      </c>
      <c r="N61" s="61">
        <f>Tabla2[[#This Row],[Q
 (Cantidad)
Hospedajes)]]*Tabla2[[#This Row],[ TARIFA SENCILLA ALTA
 Ofertada 
P]]</f>
        <v>0</v>
      </c>
      <c r="O61" s="61">
        <f>Tabla2[[#This Row],[Q
 (Cantidad)
Hospedajes)]]*Tabla2[[#This Row],[ TARIFA DOBLE
 ALTA
 Ofertada 
P]]</f>
        <v>0</v>
      </c>
    </row>
    <row r="62" spans="1:15" x14ac:dyDescent="0.25">
      <c r="A62" s="28" t="s">
        <v>1730</v>
      </c>
      <c r="B62" s="29" t="s">
        <v>9</v>
      </c>
      <c r="C62" s="30">
        <v>136057</v>
      </c>
      <c r="D62" s="30">
        <v>170573</v>
      </c>
      <c r="E62" s="30">
        <v>176221</v>
      </c>
      <c r="F62" s="30">
        <v>226763</v>
      </c>
      <c r="G62" s="28">
        <v>15</v>
      </c>
      <c r="H62" s="60"/>
      <c r="I62" s="60"/>
      <c r="J62" s="60"/>
      <c r="K62" s="60"/>
      <c r="L62" s="61">
        <f>Tabla2[[#This Row],[Q
 (Cantidad)
Hospedajes)]]*Tabla2[[#This Row],[TARIFA  SENCILLA BAJA 
Ofertada 
P]]</f>
        <v>0</v>
      </c>
      <c r="M62" s="61">
        <f>Tabla2[[#This Row],[Q
 (Cantidad)
Hospedajes)]]*Tabla2[[#This Row],[ TARIFA DOBLE BAJA 
Ofertada
 P]]</f>
        <v>0</v>
      </c>
      <c r="N62" s="61">
        <f>Tabla2[[#This Row],[Q
 (Cantidad)
Hospedajes)]]*Tabla2[[#This Row],[ TARIFA SENCILLA ALTA
 Ofertada 
P]]</f>
        <v>0</v>
      </c>
      <c r="O62" s="61">
        <f>Tabla2[[#This Row],[Q
 (Cantidad)
Hospedajes)]]*Tabla2[[#This Row],[ TARIFA DOBLE
 ALTA
 Ofertada 
P]]</f>
        <v>0</v>
      </c>
    </row>
    <row r="63" spans="1:15" x14ac:dyDescent="0.25">
      <c r="A63" s="28" t="s">
        <v>1730</v>
      </c>
      <c r="B63" s="29" t="s">
        <v>12</v>
      </c>
      <c r="C63" s="30">
        <v>310085</v>
      </c>
      <c r="D63" s="30">
        <v>348054</v>
      </c>
      <c r="E63" s="30">
        <v>400685</v>
      </c>
      <c r="F63" s="30">
        <v>411337</v>
      </c>
      <c r="G63" s="28">
        <v>14</v>
      </c>
      <c r="H63" s="60"/>
      <c r="I63" s="60"/>
      <c r="J63" s="60"/>
      <c r="K63" s="60"/>
      <c r="L63" s="61">
        <f>Tabla2[[#This Row],[Q
 (Cantidad)
Hospedajes)]]*Tabla2[[#This Row],[TARIFA  SENCILLA BAJA 
Ofertada 
P]]</f>
        <v>0</v>
      </c>
      <c r="M63" s="61">
        <f>Tabla2[[#This Row],[Q
 (Cantidad)
Hospedajes)]]*Tabla2[[#This Row],[ TARIFA DOBLE BAJA 
Ofertada
 P]]</f>
        <v>0</v>
      </c>
      <c r="N63" s="61">
        <f>Tabla2[[#This Row],[Q
 (Cantidad)
Hospedajes)]]*Tabla2[[#This Row],[ TARIFA SENCILLA ALTA
 Ofertada 
P]]</f>
        <v>0</v>
      </c>
      <c r="O63" s="61">
        <f>Tabla2[[#This Row],[Q
 (Cantidad)
Hospedajes)]]*Tabla2[[#This Row],[ TARIFA DOBLE
 ALTA
 Ofertada 
P]]</f>
        <v>0</v>
      </c>
    </row>
    <row r="64" spans="1:15" x14ac:dyDescent="0.25">
      <c r="A64" s="28" t="s">
        <v>31</v>
      </c>
      <c r="B64" s="29" t="s">
        <v>8</v>
      </c>
      <c r="C64" s="30">
        <v>80126</v>
      </c>
      <c r="D64" s="30">
        <v>124139</v>
      </c>
      <c r="E64" s="30">
        <v>95262</v>
      </c>
      <c r="F64" s="30">
        <v>157657</v>
      </c>
      <c r="G64" s="28">
        <v>78</v>
      </c>
      <c r="H64" s="60"/>
      <c r="I64" s="60"/>
      <c r="J64" s="60"/>
      <c r="K64" s="60"/>
      <c r="L64" s="61">
        <f>Tabla2[[#This Row],[Q
 (Cantidad)
Hospedajes)]]*Tabla2[[#This Row],[TARIFA  SENCILLA BAJA 
Ofertada 
P]]</f>
        <v>0</v>
      </c>
      <c r="M64" s="61">
        <f>Tabla2[[#This Row],[Q
 (Cantidad)
Hospedajes)]]*Tabla2[[#This Row],[ TARIFA DOBLE BAJA 
Ofertada
 P]]</f>
        <v>0</v>
      </c>
      <c r="N64" s="61">
        <f>Tabla2[[#This Row],[Q
 (Cantidad)
Hospedajes)]]*Tabla2[[#This Row],[ TARIFA SENCILLA ALTA
 Ofertada 
P]]</f>
        <v>0</v>
      </c>
      <c r="O64" s="61">
        <f>Tabla2[[#This Row],[Q
 (Cantidad)
Hospedajes)]]*Tabla2[[#This Row],[ TARIFA DOBLE
 ALTA
 Ofertada 
P]]</f>
        <v>0</v>
      </c>
    </row>
    <row r="65" spans="1:15" x14ac:dyDescent="0.25">
      <c r="A65" s="28" t="s">
        <v>31</v>
      </c>
      <c r="B65" s="29" t="s">
        <v>25</v>
      </c>
      <c r="C65" s="30">
        <v>185006</v>
      </c>
      <c r="D65" s="30">
        <v>249544</v>
      </c>
      <c r="E65" s="30">
        <v>236484</v>
      </c>
      <c r="F65" s="30">
        <v>323245</v>
      </c>
      <c r="G65" s="28">
        <v>78</v>
      </c>
      <c r="H65" s="60"/>
      <c r="I65" s="60"/>
      <c r="J65" s="60"/>
      <c r="K65" s="60"/>
      <c r="L65" s="61">
        <f>Tabla2[[#This Row],[Q
 (Cantidad)
Hospedajes)]]*Tabla2[[#This Row],[TARIFA  SENCILLA BAJA 
Ofertada 
P]]</f>
        <v>0</v>
      </c>
      <c r="M65" s="61">
        <f>Tabla2[[#This Row],[Q
 (Cantidad)
Hospedajes)]]*Tabla2[[#This Row],[ TARIFA DOBLE BAJA 
Ofertada
 P]]</f>
        <v>0</v>
      </c>
      <c r="N65" s="61">
        <f>Tabla2[[#This Row],[Q
 (Cantidad)
Hospedajes)]]*Tabla2[[#This Row],[ TARIFA SENCILLA ALTA
 Ofertada 
P]]</f>
        <v>0</v>
      </c>
      <c r="O65" s="61">
        <f>Tabla2[[#This Row],[Q
 (Cantidad)
Hospedajes)]]*Tabla2[[#This Row],[ TARIFA DOBLE
 ALTA
 Ofertada 
P]]</f>
        <v>0</v>
      </c>
    </row>
    <row r="66" spans="1:15" x14ac:dyDescent="0.25">
      <c r="A66" s="28" t="s">
        <v>31</v>
      </c>
      <c r="B66" s="29" t="s">
        <v>10</v>
      </c>
      <c r="C66" s="30">
        <v>268843</v>
      </c>
      <c r="D66" s="30">
        <v>349241</v>
      </c>
      <c r="E66" s="30">
        <v>357835</v>
      </c>
      <c r="F66" s="30">
        <v>400790</v>
      </c>
      <c r="G66" s="28">
        <v>33</v>
      </c>
      <c r="H66" s="60"/>
      <c r="I66" s="60"/>
      <c r="J66" s="60"/>
      <c r="K66" s="60"/>
      <c r="L66" s="61">
        <f>Tabla2[[#This Row],[Q
 (Cantidad)
Hospedajes)]]*Tabla2[[#This Row],[TARIFA  SENCILLA BAJA 
Ofertada 
P]]</f>
        <v>0</v>
      </c>
      <c r="M66" s="61">
        <f>Tabla2[[#This Row],[Q
 (Cantidad)
Hospedajes)]]*Tabla2[[#This Row],[ TARIFA DOBLE BAJA 
Ofertada
 P]]</f>
        <v>0</v>
      </c>
      <c r="N66" s="61">
        <f>Tabla2[[#This Row],[Q
 (Cantidad)
Hospedajes)]]*Tabla2[[#This Row],[ TARIFA SENCILLA ALTA
 Ofertada 
P]]</f>
        <v>0</v>
      </c>
      <c r="O66" s="61">
        <f>Tabla2[[#This Row],[Q
 (Cantidad)
Hospedajes)]]*Tabla2[[#This Row],[ TARIFA DOBLE
 ALTA
 Ofertada 
P]]</f>
        <v>0</v>
      </c>
    </row>
    <row r="67" spans="1:15" x14ac:dyDescent="0.25">
      <c r="A67" s="28" t="s">
        <v>31</v>
      </c>
      <c r="B67" s="29" t="s">
        <v>12</v>
      </c>
      <c r="C67" s="30">
        <v>271366</v>
      </c>
      <c r="D67" s="30">
        <v>319762</v>
      </c>
      <c r="E67" s="30">
        <v>353940</v>
      </c>
      <c r="F67" s="30">
        <v>421884</v>
      </c>
      <c r="G67" s="28">
        <v>32</v>
      </c>
      <c r="H67" s="60"/>
      <c r="I67" s="60"/>
      <c r="J67" s="60"/>
      <c r="K67" s="60"/>
      <c r="L67" s="61">
        <f>Tabla2[[#This Row],[Q
 (Cantidad)
Hospedajes)]]*Tabla2[[#This Row],[TARIFA  SENCILLA BAJA 
Ofertada 
P]]</f>
        <v>0</v>
      </c>
      <c r="M67" s="61">
        <f>Tabla2[[#This Row],[Q
 (Cantidad)
Hospedajes)]]*Tabla2[[#This Row],[ TARIFA DOBLE BAJA 
Ofertada
 P]]</f>
        <v>0</v>
      </c>
      <c r="N67" s="61">
        <f>Tabla2[[#This Row],[Q
 (Cantidad)
Hospedajes)]]*Tabla2[[#This Row],[ TARIFA SENCILLA ALTA
 Ofertada 
P]]</f>
        <v>0</v>
      </c>
      <c r="O67" s="61">
        <f>Tabla2[[#This Row],[Q
 (Cantidad)
Hospedajes)]]*Tabla2[[#This Row],[ TARIFA DOBLE
 ALTA
 Ofertada 
P]]</f>
        <v>0</v>
      </c>
    </row>
    <row r="68" spans="1:15" x14ac:dyDescent="0.25">
      <c r="A68" s="28" t="s">
        <v>32</v>
      </c>
      <c r="B68" s="29" t="s">
        <v>8</v>
      </c>
      <c r="C68" s="30">
        <v>43926</v>
      </c>
      <c r="D68" s="30">
        <v>75306</v>
      </c>
      <c r="E68" s="30">
        <v>62104</v>
      </c>
      <c r="F68" s="30">
        <v>94134</v>
      </c>
      <c r="G68" s="28">
        <v>114</v>
      </c>
      <c r="H68" s="60"/>
      <c r="I68" s="60"/>
      <c r="J68" s="60"/>
      <c r="K68" s="60"/>
      <c r="L68" s="61">
        <f>Tabla2[[#This Row],[Q
 (Cantidad)
Hospedajes)]]*Tabla2[[#This Row],[TARIFA  SENCILLA BAJA 
Ofertada 
P]]</f>
        <v>0</v>
      </c>
      <c r="M68" s="61">
        <f>Tabla2[[#This Row],[Q
 (Cantidad)
Hospedajes)]]*Tabla2[[#This Row],[ TARIFA DOBLE BAJA 
Ofertada
 P]]</f>
        <v>0</v>
      </c>
      <c r="N68" s="61">
        <f>Tabla2[[#This Row],[Q
 (Cantidad)
Hospedajes)]]*Tabla2[[#This Row],[ TARIFA SENCILLA ALTA
 Ofertada 
P]]</f>
        <v>0</v>
      </c>
      <c r="O68" s="61">
        <f>Tabla2[[#This Row],[Q
 (Cantidad)
Hospedajes)]]*Tabla2[[#This Row],[ TARIFA DOBLE
 ALTA
 Ofertada 
P]]</f>
        <v>0</v>
      </c>
    </row>
    <row r="69" spans="1:15" x14ac:dyDescent="0.25">
      <c r="A69" s="28" t="s">
        <v>32</v>
      </c>
      <c r="B69" s="29" t="s">
        <v>14</v>
      </c>
      <c r="C69" s="30">
        <v>127029</v>
      </c>
      <c r="D69" s="30">
        <v>159261</v>
      </c>
      <c r="E69" s="30">
        <v>167699</v>
      </c>
      <c r="F69" s="30">
        <v>210942</v>
      </c>
      <c r="G69" s="28">
        <v>114</v>
      </c>
      <c r="H69" s="60"/>
      <c r="I69" s="60"/>
      <c r="J69" s="60"/>
      <c r="K69" s="60"/>
      <c r="L69" s="61">
        <f>Tabla2[[#This Row],[Q
 (Cantidad)
Hospedajes)]]*Tabla2[[#This Row],[TARIFA  SENCILLA BAJA 
Ofertada 
P]]</f>
        <v>0</v>
      </c>
      <c r="M69" s="61">
        <f>Tabla2[[#This Row],[Q
 (Cantidad)
Hospedajes)]]*Tabla2[[#This Row],[ TARIFA DOBLE BAJA 
Ofertada
 P]]</f>
        <v>0</v>
      </c>
      <c r="N69" s="61">
        <f>Tabla2[[#This Row],[Q
 (Cantidad)
Hospedajes)]]*Tabla2[[#This Row],[ TARIFA SENCILLA ALTA
 Ofertada 
P]]</f>
        <v>0</v>
      </c>
      <c r="O69" s="61">
        <f>Tabla2[[#This Row],[Q
 (Cantidad)
Hospedajes)]]*Tabla2[[#This Row],[ TARIFA DOBLE
 ALTA
 Ofertada 
P]]</f>
        <v>0</v>
      </c>
    </row>
    <row r="70" spans="1:15" x14ac:dyDescent="0.25">
      <c r="A70" s="28" t="s">
        <v>32</v>
      </c>
      <c r="B70" s="29" t="s">
        <v>10</v>
      </c>
      <c r="C70" s="30">
        <v>210942</v>
      </c>
      <c r="D70" s="30">
        <v>295319</v>
      </c>
      <c r="E70" s="30">
        <v>316413</v>
      </c>
      <c r="F70" s="30">
        <v>337507</v>
      </c>
      <c r="G70" s="28">
        <v>49</v>
      </c>
      <c r="H70" s="60"/>
      <c r="I70" s="60"/>
      <c r="J70" s="60"/>
      <c r="K70" s="60"/>
      <c r="L70" s="61">
        <f>Tabla2[[#This Row],[Q
 (Cantidad)
Hospedajes)]]*Tabla2[[#This Row],[TARIFA  SENCILLA BAJA 
Ofertada 
P]]</f>
        <v>0</v>
      </c>
      <c r="M70" s="61">
        <f>Tabla2[[#This Row],[Q
 (Cantidad)
Hospedajes)]]*Tabla2[[#This Row],[ TARIFA DOBLE BAJA 
Ofertada
 P]]</f>
        <v>0</v>
      </c>
      <c r="N70" s="61">
        <f>Tabla2[[#This Row],[Q
 (Cantidad)
Hospedajes)]]*Tabla2[[#This Row],[ TARIFA SENCILLA ALTA
 Ofertada 
P]]</f>
        <v>0</v>
      </c>
      <c r="O70" s="61">
        <f>Tabla2[[#This Row],[Q
 (Cantidad)
Hospedajes)]]*Tabla2[[#This Row],[ TARIFA DOBLE
 ALTA
 Ofertada 
P]]</f>
        <v>0</v>
      </c>
    </row>
    <row r="71" spans="1:15" x14ac:dyDescent="0.25">
      <c r="A71" s="28" t="s">
        <v>32</v>
      </c>
      <c r="B71" s="29" t="s">
        <v>10</v>
      </c>
      <c r="C71" s="30">
        <v>232036</v>
      </c>
      <c r="D71" s="30">
        <v>301225</v>
      </c>
      <c r="E71" s="30">
        <v>328131</v>
      </c>
      <c r="F71" s="30">
        <v>369149</v>
      </c>
      <c r="G71" s="28">
        <v>48</v>
      </c>
      <c r="H71" s="60"/>
      <c r="I71" s="60"/>
      <c r="J71" s="60"/>
      <c r="K71" s="60"/>
      <c r="L71" s="61">
        <f>Tabla2[[#This Row],[Q
 (Cantidad)
Hospedajes)]]*Tabla2[[#This Row],[TARIFA  SENCILLA BAJA 
Ofertada 
P]]</f>
        <v>0</v>
      </c>
      <c r="M71" s="61">
        <f>Tabla2[[#This Row],[Q
 (Cantidad)
Hospedajes)]]*Tabla2[[#This Row],[ TARIFA DOBLE BAJA 
Ofertada
 P]]</f>
        <v>0</v>
      </c>
      <c r="N71" s="61">
        <f>Tabla2[[#This Row],[Q
 (Cantidad)
Hospedajes)]]*Tabla2[[#This Row],[ TARIFA SENCILLA ALTA
 Ofertada 
P]]</f>
        <v>0</v>
      </c>
      <c r="O71" s="61">
        <f>Tabla2[[#This Row],[Q
 (Cantidad)
Hospedajes)]]*Tabla2[[#This Row],[ TARIFA DOBLE
 ALTA
 Ofertada 
P]]</f>
        <v>0</v>
      </c>
    </row>
    <row r="72" spans="1:15" x14ac:dyDescent="0.25">
      <c r="A72" s="28" t="s">
        <v>33</v>
      </c>
      <c r="B72" s="29" t="s">
        <v>8</v>
      </c>
      <c r="C72" s="30">
        <v>50404</v>
      </c>
      <c r="D72" s="30">
        <v>64010</v>
      </c>
      <c r="E72" s="30">
        <v>70322</v>
      </c>
      <c r="F72" s="30">
        <v>86486</v>
      </c>
      <c r="G72" s="28">
        <v>2</v>
      </c>
      <c r="H72" s="60"/>
      <c r="I72" s="60"/>
      <c r="J72" s="60"/>
      <c r="K72" s="60"/>
      <c r="L72" s="61">
        <f>Tabla2[[#This Row],[Q
 (Cantidad)
Hospedajes)]]*Tabla2[[#This Row],[TARIFA  SENCILLA BAJA 
Ofertada 
P]]</f>
        <v>0</v>
      </c>
      <c r="M72" s="61">
        <f>Tabla2[[#This Row],[Q
 (Cantidad)
Hospedajes)]]*Tabla2[[#This Row],[ TARIFA DOBLE BAJA 
Ofertada
 P]]</f>
        <v>0</v>
      </c>
      <c r="N72" s="61">
        <f>Tabla2[[#This Row],[Q
 (Cantidad)
Hospedajes)]]*Tabla2[[#This Row],[ TARIFA SENCILLA ALTA
 Ofertada 
P]]</f>
        <v>0</v>
      </c>
      <c r="O72" s="61">
        <f>Tabla2[[#This Row],[Q
 (Cantidad)
Hospedajes)]]*Tabla2[[#This Row],[ TARIFA DOBLE
 ALTA
 Ofertada 
P]]</f>
        <v>0</v>
      </c>
    </row>
    <row r="73" spans="1:15" x14ac:dyDescent="0.25">
      <c r="A73" s="28" t="s">
        <v>33</v>
      </c>
      <c r="B73" s="29" t="s">
        <v>14</v>
      </c>
      <c r="C73" s="30">
        <v>189848</v>
      </c>
      <c r="D73" s="30">
        <v>233370</v>
      </c>
      <c r="E73" s="30">
        <v>246802</v>
      </c>
      <c r="F73" s="30">
        <v>298979</v>
      </c>
      <c r="G73" s="28">
        <v>2</v>
      </c>
      <c r="H73" s="60"/>
      <c r="I73" s="60"/>
      <c r="J73" s="60"/>
      <c r="K73" s="60"/>
      <c r="L73" s="61">
        <f>Tabla2[[#This Row],[Q
 (Cantidad)
Hospedajes)]]*Tabla2[[#This Row],[TARIFA  SENCILLA BAJA 
Ofertada 
P]]</f>
        <v>0</v>
      </c>
      <c r="M73" s="61">
        <f>Tabla2[[#This Row],[Q
 (Cantidad)
Hospedajes)]]*Tabla2[[#This Row],[ TARIFA DOBLE BAJA 
Ofertada
 P]]</f>
        <v>0</v>
      </c>
      <c r="N73" s="61">
        <f>Tabla2[[#This Row],[Q
 (Cantidad)
Hospedajes)]]*Tabla2[[#This Row],[ TARIFA SENCILLA ALTA
 Ofertada 
P]]</f>
        <v>0</v>
      </c>
      <c r="O73" s="61">
        <f>Tabla2[[#This Row],[Q
 (Cantidad)
Hospedajes)]]*Tabla2[[#This Row],[ TARIFA DOBLE
 ALTA
 Ofertada 
P]]</f>
        <v>0</v>
      </c>
    </row>
    <row r="74" spans="1:15" x14ac:dyDescent="0.25">
      <c r="A74" s="28" t="s">
        <v>33</v>
      </c>
      <c r="B74" s="29" t="s">
        <v>26</v>
      </c>
      <c r="C74" s="30">
        <v>284772</v>
      </c>
      <c r="D74" s="30">
        <v>367039</v>
      </c>
      <c r="E74" s="30">
        <v>365236</v>
      </c>
      <c r="F74" s="30">
        <v>466899</v>
      </c>
      <c r="G74" s="28">
        <v>2</v>
      </c>
      <c r="H74" s="60"/>
      <c r="I74" s="60"/>
      <c r="J74" s="60"/>
      <c r="K74" s="60"/>
      <c r="L74" s="61">
        <f>Tabla2[[#This Row],[Q
 (Cantidad)
Hospedajes)]]*Tabla2[[#This Row],[TARIFA  SENCILLA BAJA 
Ofertada 
P]]</f>
        <v>0</v>
      </c>
      <c r="M74" s="61">
        <f>Tabla2[[#This Row],[Q
 (Cantidad)
Hospedajes)]]*Tabla2[[#This Row],[ TARIFA DOBLE BAJA 
Ofertada
 P]]</f>
        <v>0</v>
      </c>
      <c r="N74" s="61">
        <f>Tabla2[[#This Row],[Q
 (Cantidad)
Hospedajes)]]*Tabla2[[#This Row],[ TARIFA SENCILLA ALTA
 Ofertada 
P]]</f>
        <v>0</v>
      </c>
      <c r="O74" s="61">
        <f>Tabla2[[#This Row],[Q
 (Cantidad)
Hospedajes)]]*Tabla2[[#This Row],[ TARIFA DOBLE
 ALTA
 Ofertada 
P]]</f>
        <v>0</v>
      </c>
    </row>
    <row r="75" spans="1:15" x14ac:dyDescent="0.25">
      <c r="A75" s="32" t="s">
        <v>1737</v>
      </c>
      <c r="B75" s="34" t="s">
        <v>9</v>
      </c>
      <c r="C75" s="30">
        <v>102700</v>
      </c>
      <c r="D75" s="30">
        <v>155700</v>
      </c>
      <c r="E75" s="30">
        <v>122213</v>
      </c>
      <c r="F75" s="30">
        <v>185200</v>
      </c>
      <c r="G75" s="28">
        <v>1</v>
      </c>
      <c r="H75" s="60"/>
      <c r="I75" s="60"/>
      <c r="J75" s="60"/>
      <c r="K75" s="60"/>
      <c r="L75" s="61">
        <f>Tabla2[[#This Row],[Q
 (Cantidad)
Hospedajes)]]*Tabla2[[#This Row],[TARIFA  SENCILLA BAJA 
Ofertada 
P]]</f>
        <v>0</v>
      </c>
      <c r="M75" s="61">
        <f>Tabla2[[#This Row],[Q
 (Cantidad)
Hospedajes)]]*Tabla2[[#This Row],[ TARIFA DOBLE BAJA 
Ofertada
 P]]</f>
        <v>0</v>
      </c>
      <c r="N75" s="61">
        <f>Tabla2[[#This Row],[Q
 (Cantidad)
Hospedajes)]]*Tabla2[[#This Row],[ TARIFA SENCILLA ALTA
 Ofertada 
P]]</f>
        <v>0</v>
      </c>
      <c r="O75" s="61">
        <f>Tabla2[[#This Row],[Q
 (Cantidad)
Hospedajes)]]*Tabla2[[#This Row],[ TARIFA DOBLE
 ALTA
 Ofertada 
P]]</f>
        <v>0</v>
      </c>
    </row>
    <row r="76" spans="1:15" x14ac:dyDescent="0.25">
      <c r="A76" s="28" t="s">
        <v>35</v>
      </c>
      <c r="B76" s="29" t="s">
        <v>8</v>
      </c>
      <c r="C76" s="30">
        <v>89545</v>
      </c>
      <c r="D76" s="30">
        <v>100197</v>
      </c>
      <c r="E76" s="30">
        <v>112210</v>
      </c>
      <c r="F76" s="30">
        <v>127250</v>
      </c>
      <c r="G76" s="28">
        <v>13</v>
      </c>
      <c r="H76" s="60"/>
      <c r="I76" s="60"/>
      <c r="J76" s="60"/>
      <c r="K76" s="60"/>
      <c r="L76" s="61">
        <f>Tabla2[[#This Row],[Q
 (Cantidad)
Hospedajes)]]*Tabla2[[#This Row],[TARIFA  SENCILLA BAJA 
Ofertada 
P]]</f>
        <v>0</v>
      </c>
      <c r="M76" s="61">
        <f>Tabla2[[#This Row],[Q
 (Cantidad)
Hospedajes)]]*Tabla2[[#This Row],[ TARIFA DOBLE BAJA 
Ofertada
 P]]</f>
        <v>0</v>
      </c>
      <c r="N76" s="61">
        <f>Tabla2[[#This Row],[Q
 (Cantidad)
Hospedajes)]]*Tabla2[[#This Row],[ TARIFA SENCILLA ALTA
 Ofertada 
P]]</f>
        <v>0</v>
      </c>
      <c r="O76" s="61">
        <f>Tabla2[[#This Row],[Q
 (Cantidad)
Hospedajes)]]*Tabla2[[#This Row],[ TARIFA DOBLE
 ALTA
 Ofertada 
P]]</f>
        <v>0</v>
      </c>
    </row>
    <row r="77" spans="1:15" x14ac:dyDescent="0.25">
      <c r="A77" s="28" t="s">
        <v>35</v>
      </c>
      <c r="B77" s="29" t="s">
        <v>9</v>
      </c>
      <c r="C77" s="30">
        <v>85347</v>
      </c>
      <c r="D77" s="30">
        <v>110955</v>
      </c>
      <c r="E77" s="30">
        <v>114721</v>
      </c>
      <c r="F77" s="30">
        <v>139316</v>
      </c>
      <c r="G77" s="28">
        <v>13</v>
      </c>
      <c r="H77" s="60"/>
      <c r="I77" s="60"/>
      <c r="J77" s="60"/>
      <c r="K77" s="60"/>
      <c r="L77" s="61">
        <f>Tabla2[[#This Row],[Q
 (Cantidad)
Hospedajes)]]*Tabla2[[#This Row],[TARIFA  SENCILLA BAJA 
Ofertada 
P]]</f>
        <v>0</v>
      </c>
      <c r="M77" s="61">
        <f>Tabla2[[#This Row],[Q
 (Cantidad)
Hospedajes)]]*Tabla2[[#This Row],[ TARIFA DOBLE BAJA 
Ofertada
 P]]</f>
        <v>0</v>
      </c>
      <c r="N77" s="61">
        <f>Tabla2[[#This Row],[Q
 (Cantidad)
Hospedajes)]]*Tabla2[[#This Row],[ TARIFA SENCILLA ALTA
 Ofertada 
P]]</f>
        <v>0</v>
      </c>
      <c r="O77" s="61">
        <f>Tabla2[[#This Row],[Q
 (Cantidad)
Hospedajes)]]*Tabla2[[#This Row],[ TARIFA DOBLE
 ALTA
 Ofertada 
P]]</f>
        <v>0</v>
      </c>
    </row>
    <row r="78" spans="1:15" x14ac:dyDescent="0.25">
      <c r="A78" s="28" t="s">
        <v>35</v>
      </c>
      <c r="B78" s="29" t="s">
        <v>15</v>
      </c>
      <c r="C78" s="30">
        <v>235960</v>
      </c>
      <c r="D78" s="30">
        <v>285679</v>
      </c>
      <c r="E78" s="30">
        <v>295477</v>
      </c>
      <c r="F78" s="30">
        <v>356492</v>
      </c>
      <c r="G78" s="28">
        <v>5</v>
      </c>
      <c r="H78" s="60"/>
      <c r="I78" s="60"/>
      <c r="J78" s="60"/>
      <c r="K78" s="60"/>
      <c r="L78" s="61">
        <f>Tabla2[[#This Row],[Q
 (Cantidad)
Hospedajes)]]*Tabla2[[#This Row],[TARIFA  SENCILLA BAJA 
Ofertada 
P]]</f>
        <v>0</v>
      </c>
      <c r="M78" s="61">
        <f>Tabla2[[#This Row],[Q
 (Cantidad)
Hospedajes)]]*Tabla2[[#This Row],[ TARIFA DOBLE BAJA 
Ofertada
 P]]</f>
        <v>0</v>
      </c>
      <c r="N78" s="61">
        <f>Tabla2[[#This Row],[Q
 (Cantidad)
Hospedajes)]]*Tabla2[[#This Row],[ TARIFA SENCILLA ALTA
 Ofertada 
P]]</f>
        <v>0</v>
      </c>
      <c r="O78" s="61">
        <f>Tabla2[[#This Row],[Q
 (Cantidad)
Hospedajes)]]*Tabla2[[#This Row],[ TARIFA DOBLE
 ALTA
 Ofertada 
P]]</f>
        <v>0</v>
      </c>
    </row>
    <row r="79" spans="1:15" x14ac:dyDescent="0.25">
      <c r="A79" s="28" t="s">
        <v>36</v>
      </c>
      <c r="B79" s="29" t="s">
        <v>8</v>
      </c>
      <c r="C79" s="30">
        <v>87119</v>
      </c>
      <c r="D79" s="30">
        <v>102676</v>
      </c>
      <c r="E79" s="30">
        <v>110449</v>
      </c>
      <c r="F79" s="30">
        <v>112959</v>
      </c>
      <c r="G79" s="28">
        <v>1</v>
      </c>
      <c r="H79" s="60"/>
      <c r="I79" s="60"/>
      <c r="J79" s="60"/>
      <c r="K79" s="60"/>
      <c r="L79" s="61">
        <f>Tabla2[[#This Row],[Q
 (Cantidad)
Hospedajes)]]*Tabla2[[#This Row],[TARIFA  SENCILLA BAJA 
Ofertada 
P]]</f>
        <v>0</v>
      </c>
      <c r="M79" s="61">
        <f>Tabla2[[#This Row],[Q
 (Cantidad)
Hospedajes)]]*Tabla2[[#This Row],[ TARIFA DOBLE BAJA 
Ofertada
 P]]</f>
        <v>0</v>
      </c>
      <c r="N79" s="61">
        <f>Tabla2[[#This Row],[Q
 (Cantidad)
Hospedajes)]]*Tabla2[[#This Row],[ TARIFA SENCILLA ALTA
 Ofertada 
P]]</f>
        <v>0</v>
      </c>
      <c r="O79" s="61">
        <f>Tabla2[[#This Row],[Q
 (Cantidad)
Hospedajes)]]*Tabla2[[#This Row],[ TARIFA DOBLE
 ALTA
 Ofertada 
P]]</f>
        <v>0</v>
      </c>
    </row>
    <row r="80" spans="1:15" x14ac:dyDescent="0.25">
      <c r="A80" s="28" t="s">
        <v>36</v>
      </c>
      <c r="B80" s="29" t="s">
        <v>25</v>
      </c>
      <c r="C80" s="30">
        <v>114721</v>
      </c>
      <c r="D80" s="30">
        <v>147659</v>
      </c>
      <c r="E80" s="30">
        <v>146612</v>
      </c>
      <c r="F80" s="30">
        <v>176970</v>
      </c>
      <c r="G80" s="28">
        <v>1</v>
      </c>
      <c r="H80" s="60"/>
      <c r="I80" s="60"/>
      <c r="J80" s="60"/>
      <c r="K80" s="60"/>
      <c r="L80" s="61">
        <f>Tabla2[[#This Row],[Q
 (Cantidad)
Hospedajes)]]*Tabla2[[#This Row],[TARIFA  SENCILLA BAJA 
Ofertada 
P]]</f>
        <v>0</v>
      </c>
      <c r="M80" s="61">
        <f>Tabla2[[#This Row],[Q
 (Cantidad)
Hospedajes)]]*Tabla2[[#This Row],[ TARIFA DOBLE BAJA 
Ofertada
 P]]</f>
        <v>0</v>
      </c>
      <c r="N80" s="61">
        <f>Tabla2[[#This Row],[Q
 (Cantidad)
Hospedajes)]]*Tabla2[[#This Row],[ TARIFA SENCILLA ALTA
 Ofertada 
P]]</f>
        <v>0</v>
      </c>
      <c r="O80" s="61">
        <f>Tabla2[[#This Row],[Q
 (Cantidad)
Hospedajes)]]*Tabla2[[#This Row],[ TARIFA DOBLE
 ALTA
 Ofertada 
P]]</f>
        <v>0</v>
      </c>
    </row>
    <row r="81" spans="1:15" x14ac:dyDescent="0.25">
      <c r="A81" s="28" t="s">
        <v>36</v>
      </c>
      <c r="B81" s="29" t="s">
        <v>37</v>
      </c>
      <c r="C81" s="30">
        <v>158206</v>
      </c>
      <c r="D81" s="30">
        <v>197863</v>
      </c>
      <c r="E81" s="30">
        <v>174459</v>
      </c>
      <c r="F81" s="30">
        <v>197863</v>
      </c>
      <c r="G81" s="28">
        <v>1</v>
      </c>
      <c r="H81" s="60"/>
      <c r="I81" s="60"/>
      <c r="J81" s="60"/>
      <c r="K81" s="60"/>
      <c r="L81" s="61">
        <f>Tabla2[[#This Row],[Q
 (Cantidad)
Hospedajes)]]*Tabla2[[#This Row],[TARIFA  SENCILLA BAJA 
Ofertada 
P]]</f>
        <v>0</v>
      </c>
      <c r="M81" s="61">
        <f>Tabla2[[#This Row],[Q
 (Cantidad)
Hospedajes)]]*Tabla2[[#This Row],[ TARIFA DOBLE BAJA 
Ofertada
 P]]</f>
        <v>0</v>
      </c>
      <c r="N81" s="61">
        <f>Tabla2[[#This Row],[Q
 (Cantidad)
Hospedajes)]]*Tabla2[[#This Row],[ TARIFA SENCILLA ALTA
 Ofertada 
P]]</f>
        <v>0</v>
      </c>
      <c r="O81" s="61">
        <f>Tabla2[[#This Row],[Q
 (Cantidad)
Hospedajes)]]*Tabla2[[#This Row],[ TARIFA DOBLE
 ALTA
 Ofertada 
P]]</f>
        <v>0</v>
      </c>
    </row>
    <row r="82" spans="1:15" x14ac:dyDescent="0.25">
      <c r="A82" s="28" t="s">
        <v>1731</v>
      </c>
      <c r="B82" s="29" t="s">
        <v>8</v>
      </c>
      <c r="C82" s="30">
        <v>94924</v>
      </c>
      <c r="D82" s="30">
        <v>111704</v>
      </c>
      <c r="E82" s="30">
        <v>120490</v>
      </c>
      <c r="F82" s="30">
        <v>143082</v>
      </c>
      <c r="G82" s="28">
        <v>2</v>
      </c>
      <c r="H82" s="60"/>
      <c r="I82" s="60"/>
      <c r="J82" s="60"/>
      <c r="K82" s="60"/>
      <c r="L82" s="61">
        <f>Tabla2[[#This Row],[Q
 (Cantidad)
Hospedajes)]]*Tabla2[[#This Row],[TARIFA  SENCILLA BAJA 
Ofertada 
P]]</f>
        <v>0</v>
      </c>
      <c r="M82" s="61">
        <f>Tabla2[[#This Row],[Q
 (Cantidad)
Hospedajes)]]*Tabla2[[#This Row],[ TARIFA DOBLE BAJA 
Ofertada
 P]]</f>
        <v>0</v>
      </c>
      <c r="N82" s="61">
        <f>Tabla2[[#This Row],[Q
 (Cantidad)
Hospedajes)]]*Tabla2[[#This Row],[ TARIFA SENCILLA ALTA
 Ofertada 
P]]</f>
        <v>0</v>
      </c>
      <c r="O82" s="61">
        <f>Tabla2[[#This Row],[Q
 (Cantidad)
Hospedajes)]]*Tabla2[[#This Row],[ TARIFA DOBLE
 ALTA
 Ofertada 
P]]</f>
        <v>0</v>
      </c>
    </row>
    <row r="83" spans="1:15" x14ac:dyDescent="0.25">
      <c r="A83" s="28" t="s">
        <v>1731</v>
      </c>
      <c r="B83" s="29" t="s">
        <v>14</v>
      </c>
      <c r="C83" s="30">
        <v>184258</v>
      </c>
      <c r="D83" s="30">
        <v>215129</v>
      </c>
      <c r="E83" s="30">
        <v>229684</v>
      </c>
      <c r="F83" s="30">
        <v>210942</v>
      </c>
      <c r="G83" s="28">
        <v>1</v>
      </c>
      <c r="H83" s="60"/>
      <c r="I83" s="60"/>
      <c r="J83" s="60"/>
      <c r="K83" s="60"/>
      <c r="L83" s="61">
        <f>Tabla2[[#This Row],[Q
 (Cantidad)
Hospedajes)]]*Tabla2[[#This Row],[TARIFA  SENCILLA BAJA 
Ofertada 
P]]</f>
        <v>0</v>
      </c>
      <c r="M83" s="61">
        <f>Tabla2[[#This Row],[Q
 (Cantidad)
Hospedajes)]]*Tabla2[[#This Row],[ TARIFA DOBLE BAJA 
Ofertada
 P]]</f>
        <v>0</v>
      </c>
      <c r="N83" s="61">
        <f>Tabla2[[#This Row],[Q
 (Cantidad)
Hospedajes)]]*Tabla2[[#This Row],[ TARIFA SENCILLA ALTA
 Ofertada 
P]]</f>
        <v>0</v>
      </c>
      <c r="O83" s="61">
        <f>Tabla2[[#This Row],[Q
 (Cantidad)
Hospedajes)]]*Tabla2[[#This Row],[ TARIFA DOBLE
 ALTA
 Ofertada 
P]]</f>
        <v>0</v>
      </c>
    </row>
    <row r="84" spans="1:15" x14ac:dyDescent="0.25">
      <c r="A84" s="28" t="s">
        <v>1731</v>
      </c>
      <c r="B84" s="29" t="s">
        <v>10</v>
      </c>
      <c r="C84" s="30">
        <v>235960</v>
      </c>
      <c r="D84" s="30">
        <v>330462</v>
      </c>
      <c r="E84" s="30">
        <v>316286</v>
      </c>
      <c r="F84" s="30">
        <v>432431</v>
      </c>
      <c r="G84" s="28">
        <v>1</v>
      </c>
      <c r="H84" s="60"/>
      <c r="I84" s="60"/>
      <c r="J84" s="60"/>
      <c r="K84" s="60"/>
      <c r="L84" s="61">
        <f>Tabla2[[#This Row],[Q
 (Cantidad)
Hospedajes)]]*Tabla2[[#This Row],[TARIFA  SENCILLA BAJA 
Ofertada 
P]]</f>
        <v>0</v>
      </c>
      <c r="M84" s="61">
        <f>Tabla2[[#This Row],[Q
 (Cantidad)
Hospedajes)]]*Tabla2[[#This Row],[ TARIFA DOBLE BAJA 
Ofertada
 P]]</f>
        <v>0</v>
      </c>
      <c r="N84" s="61">
        <f>Tabla2[[#This Row],[Q
 (Cantidad)
Hospedajes)]]*Tabla2[[#This Row],[ TARIFA SENCILLA ALTA
 Ofertada 
P]]</f>
        <v>0</v>
      </c>
      <c r="O84" s="61">
        <f>Tabla2[[#This Row],[Q
 (Cantidad)
Hospedajes)]]*Tabla2[[#This Row],[ TARIFA DOBLE
 ALTA
 Ofertada 
P]]</f>
        <v>0</v>
      </c>
    </row>
    <row r="85" spans="1:15" x14ac:dyDescent="0.25">
      <c r="A85" s="32" t="s">
        <v>1738</v>
      </c>
      <c r="B85" s="34" t="s">
        <v>9</v>
      </c>
      <c r="C85" s="30">
        <v>220000</v>
      </c>
      <c r="D85" s="30">
        <v>243000</v>
      </c>
      <c r="E85" s="30">
        <v>285000</v>
      </c>
      <c r="F85" s="30">
        <v>298000</v>
      </c>
      <c r="G85" s="28">
        <v>1</v>
      </c>
      <c r="H85" s="60"/>
      <c r="I85" s="60"/>
      <c r="J85" s="60"/>
      <c r="K85" s="60"/>
      <c r="L85" s="61">
        <f>Tabla2[[#This Row],[Q
 (Cantidad)
Hospedajes)]]*Tabla2[[#This Row],[TARIFA  SENCILLA BAJA 
Ofertada 
P]]</f>
        <v>0</v>
      </c>
      <c r="M85" s="61">
        <f>Tabla2[[#This Row],[Q
 (Cantidad)
Hospedajes)]]*Tabla2[[#This Row],[ TARIFA DOBLE BAJA 
Ofertada
 P]]</f>
        <v>0</v>
      </c>
      <c r="N85" s="61">
        <f>Tabla2[[#This Row],[Q
 (Cantidad)
Hospedajes)]]*Tabla2[[#This Row],[ TARIFA SENCILLA ALTA
 Ofertada 
P]]</f>
        <v>0</v>
      </c>
      <c r="O85" s="61">
        <f>Tabla2[[#This Row],[Q
 (Cantidad)
Hospedajes)]]*Tabla2[[#This Row],[ TARIFA DOBLE
 ALTA
 Ofertada 
P]]</f>
        <v>0</v>
      </c>
    </row>
    <row r="86" spans="1:15" x14ac:dyDescent="0.25">
      <c r="A86" s="28" t="s">
        <v>38</v>
      </c>
      <c r="B86" s="29" t="s">
        <v>8</v>
      </c>
      <c r="C86" s="30">
        <v>91380</v>
      </c>
      <c r="D86" s="30">
        <v>113908</v>
      </c>
      <c r="E86" s="30">
        <v>123634</v>
      </c>
      <c r="F86" s="30">
        <v>147659</v>
      </c>
      <c r="G86" s="28">
        <v>18</v>
      </c>
      <c r="H86" s="60"/>
      <c r="I86" s="60"/>
      <c r="J86" s="60"/>
      <c r="K86" s="60"/>
      <c r="L86" s="61">
        <f>Tabla2[[#This Row],[Q
 (Cantidad)
Hospedajes)]]*Tabla2[[#This Row],[TARIFA  SENCILLA BAJA 
Ofertada 
P]]</f>
        <v>0</v>
      </c>
      <c r="M86" s="61">
        <f>Tabla2[[#This Row],[Q
 (Cantidad)
Hospedajes)]]*Tabla2[[#This Row],[ TARIFA DOBLE BAJA 
Ofertada
 P]]</f>
        <v>0</v>
      </c>
      <c r="N86" s="61">
        <f>Tabla2[[#This Row],[Q
 (Cantidad)
Hospedajes)]]*Tabla2[[#This Row],[ TARIFA SENCILLA ALTA
 Ofertada 
P]]</f>
        <v>0</v>
      </c>
      <c r="O86" s="61">
        <f>Tabla2[[#This Row],[Q
 (Cantidad)
Hospedajes)]]*Tabla2[[#This Row],[ TARIFA DOBLE
 ALTA
 Ofertada 
P]]</f>
        <v>0</v>
      </c>
    </row>
    <row r="87" spans="1:15" x14ac:dyDescent="0.25">
      <c r="A87" s="28" t="s">
        <v>38</v>
      </c>
      <c r="B87" s="29" t="s">
        <v>9</v>
      </c>
      <c r="C87" s="30">
        <v>142333</v>
      </c>
      <c r="D87" s="30">
        <v>166686</v>
      </c>
      <c r="E87" s="30">
        <v>174694</v>
      </c>
      <c r="F87" s="30">
        <v>189848</v>
      </c>
      <c r="G87" s="28">
        <v>18</v>
      </c>
      <c r="H87" s="60"/>
      <c r="I87" s="60"/>
      <c r="J87" s="60"/>
      <c r="K87" s="60"/>
      <c r="L87" s="61">
        <f>Tabla2[[#This Row],[Q
 (Cantidad)
Hospedajes)]]*Tabla2[[#This Row],[TARIFA  SENCILLA BAJA 
Ofertada 
P]]</f>
        <v>0</v>
      </c>
      <c r="M87" s="61">
        <f>Tabla2[[#This Row],[Q
 (Cantidad)
Hospedajes)]]*Tabla2[[#This Row],[ TARIFA DOBLE BAJA 
Ofertada
 P]]</f>
        <v>0</v>
      </c>
      <c r="N87" s="61">
        <f>Tabla2[[#This Row],[Q
 (Cantidad)
Hospedajes)]]*Tabla2[[#This Row],[ TARIFA SENCILLA ALTA
 Ofertada 
P]]</f>
        <v>0</v>
      </c>
      <c r="O87" s="61">
        <f>Tabla2[[#This Row],[Q
 (Cantidad)
Hospedajes)]]*Tabla2[[#This Row],[ TARIFA DOBLE
 ALTA
 Ofertada 
P]]</f>
        <v>0</v>
      </c>
    </row>
    <row r="88" spans="1:15" x14ac:dyDescent="0.25">
      <c r="A88" s="28" t="s">
        <v>38</v>
      </c>
      <c r="B88" s="29" t="s">
        <v>10</v>
      </c>
      <c r="C88" s="30">
        <v>199562</v>
      </c>
      <c r="D88" s="30">
        <v>219643</v>
      </c>
      <c r="E88" s="30">
        <v>259564</v>
      </c>
      <c r="F88" s="30">
        <v>269099</v>
      </c>
      <c r="G88" s="28">
        <v>8</v>
      </c>
      <c r="H88" s="60"/>
      <c r="I88" s="60"/>
      <c r="J88" s="60"/>
      <c r="K88" s="60"/>
      <c r="L88" s="61">
        <f>Tabla2[[#This Row],[Q
 (Cantidad)
Hospedajes)]]*Tabla2[[#This Row],[TARIFA  SENCILLA BAJA 
Ofertada 
P]]</f>
        <v>0</v>
      </c>
      <c r="M88" s="61">
        <f>Tabla2[[#This Row],[Q
 (Cantidad)
Hospedajes)]]*Tabla2[[#This Row],[ TARIFA DOBLE BAJA 
Ofertada
 P]]</f>
        <v>0</v>
      </c>
      <c r="N88" s="61">
        <f>Tabla2[[#This Row],[Q
 (Cantidad)
Hospedajes)]]*Tabla2[[#This Row],[ TARIFA SENCILLA ALTA
 Ofertada 
P]]</f>
        <v>0</v>
      </c>
      <c r="O88" s="61">
        <f>Tabla2[[#This Row],[Q
 (Cantidad)
Hospedajes)]]*Tabla2[[#This Row],[ TARIFA DOBLE
 ALTA
 Ofertada 
P]]</f>
        <v>0</v>
      </c>
    </row>
    <row r="89" spans="1:15" x14ac:dyDescent="0.25">
      <c r="A89" s="28" t="s">
        <v>38</v>
      </c>
      <c r="B89" s="29" t="s">
        <v>17</v>
      </c>
      <c r="C89" s="30">
        <v>333900</v>
      </c>
      <c r="D89" s="30">
        <v>376289</v>
      </c>
      <c r="E89" s="30">
        <v>423276</v>
      </c>
      <c r="F89" s="30">
        <v>474620</v>
      </c>
      <c r="G89" s="28">
        <v>9</v>
      </c>
      <c r="H89" s="60"/>
      <c r="I89" s="60"/>
      <c r="J89" s="60"/>
      <c r="K89" s="60"/>
      <c r="L89" s="61">
        <f>Tabla2[[#This Row],[Q
 (Cantidad)
Hospedajes)]]*Tabla2[[#This Row],[TARIFA  SENCILLA BAJA 
Ofertada 
P]]</f>
        <v>0</v>
      </c>
      <c r="M89" s="61">
        <f>Tabla2[[#This Row],[Q
 (Cantidad)
Hospedajes)]]*Tabla2[[#This Row],[ TARIFA DOBLE BAJA 
Ofertada
 P]]</f>
        <v>0</v>
      </c>
      <c r="N89" s="61">
        <f>Tabla2[[#This Row],[Q
 (Cantidad)
Hospedajes)]]*Tabla2[[#This Row],[ TARIFA SENCILLA ALTA
 Ofertada 
P]]</f>
        <v>0</v>
      </c>
      <c r="O89" s="61">
        <f>Tabla2[[#This Row],[Q
 (Cantidad)
Hospedajes)]]*Tabla2[[#This Row],[ TARIFA DOBLE
 ALTA
 Ofertada 
P]]</f>
        <v>0</v>
      </c>
    </row>
    <row r="90" spans="1:15" x14ac:dyDescent="0.25">
      <c r="A90" s="28" t="s">
        <v>1732</v>
      </c>
      <c r="B90" s="29" t="s">
        <v>8</v>
      </c>
      <c r="C90" s="30">
        <v>49782</v>
      </c>
      <c r="D90" s="30">
        <v>72857</v>
      </c>
      <c r="E90" s="30">
        <v>60245</v>
      </c>
      <c r="F90" s="30">
        <v>87857</v>
      </c>
      <c r="G90" s="28">
        <v>4</v>
      </c>
      <c r="H90" s="60"/>
      <c r="I90" s="60"/>
      <c r="J90" s="60"/>
      <c r="K90" s="60"/>
      <c r="L90" s="61">
        <f>Tabla2[[#This Row],[Q
 (Cantidad)
Hospedajes)]]*Tabla2[[#This Row],[TARIFA  SENCILLA BAJA 
Ofertada 
P]]</f>
        <v>0</v>
      </c>
      <c r="M90" s="61">
        <f>Tabla2[[#This Row],[Q
 (Cantidad)
Hospedajes)]]*Tabla2[[#This Row],[ TARIFA DOBLE BAJA 
Ofertada
 P]]</f>
        <v>0</v>
      </c>
      <c r="N90" s="61">
        <f>Tabla2[[#This Row],[Q
 (Cantidad)
Hospedajes)]]*Tabla2[[#This Row],[ TARIFA SENCILLA ALTA
 Ofertada 
P]]</f>
        <v>0</v>
      </c>
      <c r="O90" s="61">
        <f>Tabla2[[#This Row],[Q
 (Cantidad)
Hospedajes)]]*Tabla2[[#This Row],[ TARIFA DOBLE
 ALTA
 Ofertada 
P]]</f>
        <v>0</v>
      </c>
    </row>
    <row r="91" spans="1:15" x14ac:dyDescent="0.25">
      <c r="A91" s="28" t="s">
        <v>1732</v>
      </c>
      <c r="B91" s="29" t="s">
        <v>14</v>
      </c>
      <c r="C91" s="30">
        <v>194805</v>
      </c>
      <c r="D91" s="30">
        <v>237263</v>
      </c>
      <c r="E91" s="30">
        <v>251021</v>
      </c>
      <c r="F91" s="30">
        <v>315559</v>
      </c>
      <c r="G91" s="28">
        <v>2</v>
      </c>
      <c r="H91" s="60"/>
      <c r="I91" s="60"/>
      <c r="J91" s="60"/>
      <c r="K91" s="60"/>
      <c r="L91" s="61">
        <f>Tabla2[[#This Row],[Q
 (Cantidad)
Hospedajes)]]*Tabla2[[#This Row],[TARIFA  SENCILLA BAJA 
Ofertada 
P]]</f>
        <v>0</v>
      </c>
      <c r="M91" s="61">
        <f>Tabla2[[#This Row],[Q
 (Cantidad)
Hospedajes)]]*Tabla2[[#This Row],[ TARIFA DOBLE BAJA 
Ofertada
 P]]</f>
        <v>0</v>
      </c>
      <c r="N91" s="61">
        <f>Tabla2[[#This Row],[Q
 (Cantidad)
Hospedajes)]]*Tabla2[[#This Row],[ TARIFA SENCILLA ALTA
 Ofertada 
P]]</f>
        <v>0</v>
      </c>
      <c r="O91" s="61">
        <f>Tabla2[[#This Row],[Q
 (Cantidad)
Hospedajes)]]*Tabla2[[#This Row],[ TARIFA DOBLE
 ALTA
 Ofertada 
P]]</f>
        <v>0</v>
      </c>
    </row>
    <row r="92" spans="1:15" x14ac:dyDescent="0.25">
      <c r="A92" s="28" t="s">
        <v>1732</v>
      </c>
      <c r="B92" s="29" t="s">
        <v>15</v>
      </c>
      <c r="C92" s="30">
        <v>201344</v>
      </c>
      <c r="D92" s="30">
        <v>247140</v>
      </c>
      <c r="E92" s="30">
        <v>253130</v>
      </c>
      <c r="F92" s="30">
        <v>313776</v>
      </c>
      <c r="G92" s="28">
        <v>2</v>
      </c>
      <c r="H92" s="60"/>
      <c r="I92" s="60"/>
      <c r="J92" s="60"/>
      <c r="K92" s="60"/>
      <c r="L92" s="61">
        <f>Tabla2[[#This Row],[Q
 (Cantidad)
Hospedajes)]]*Tabla2[[#This Row],[TARIFA  SENCILLA BAJA 
Ofertada 
P]]</f>
        <v>0</v>
      </c>
      <c r="M92" s="61">
        <f>Tabla2[[#This Row],[Q
 (Cantidad)
Hospedajes)]]*Tabla2[[#This Row],[ TARIFA DOBLE BAJA 
Ofertada
 P]]</f>
        <v>0</v>
      </c>
      <c r="N92" s="61">
        <f>Tabla2[[#This Row],[Q
 (Cantidad)
Hospedajes)]]*Tabla2[[#This Row],[ TARIFA SENCILLA ALTA
 Ofertada 
P]]</f>
        <v>0</v>
      </c>
      <c r="O92" s="61">
        <f>Tabla2[[#This Row],[Q
 (Cantidad)
Hospedajes)]]*Tabla2[[#This Row],[ TARIFA DOBLE
 ALTA
 Ofertada 
P]]</f>
        <v>0</v>
      </c>
    </row>
    <row r="93" spans="1:15" x14ac:dyDescent="0.25">
      <c r="A93" s="28" t="s">
        <v>1735</v>
      </c>
      <c r="B93" s="29" t="s">
        <v>15</v>
      </c>
      <c r="C93" s="30">
        <v>133104</v>
      </c>
      <c r="D93" s="30">
        <v>185629</v>
      </c>
      <c r="E93" s="30">
        <v>158734</v>
      </c>
      <c r="F93" s="30">
        <v>213262</v>
      </c>
      <c r="G93" s="28">
        <v>1</v>
      </c>
      <c r="H93" s="60"/>
      <c r="I93" s="60"/>
      <c r="J93" s="60"/>
      <c r="K93" s="60"/>
      <c r="L93" s="61">
        <f>Tabla2[[#This Row],[Q
 (Cantidad)
Hospedajes)]]*Tabla2[[#This Row],[TARIFA  SENCILLA BAJA 
Ofertada 
P]]</f>
        <v>0</v>
      </c>
      <c r="M93" s="61">
        <f>Tabla2[[#This Row],[Q
 (Cantidad)
Hospedajes)]]*Tabla2[[#This Row],[ TARIFA DOBLE BAJA 
Ofertada
 P]]</f>
        <v>0</v>
      </c>
      <c r="N93" s="61">
        <f>Tabla2[[#This Row],[Q
 (Cantidad)
Hospedajes)]]*Tabla2[[#This Row],[ TARIFA SENCILLA ALTA
 Ofertada 
P]]</f>
        <v>0</v>
      </c>
      <c r="O93" s="61">
        <f>Tabla2[[#This Row],[Q
 (Cantidad)
Hospedajes)]]*Tabla2[[#This Row],[ TARIFA DOBLE
 ALTA
 Ofertada 
P]]</f>
        <v>0</v>
      </c>
    </row>
    <row r="94" spans="1:15" x14ac:dyDescent="0.25">
      <c r="A94" s="28" t="s">
        <v>1733</v>
      </c>
      <c r="B94" s="29" t="s">
        <v>8</v>
      </c>
      <c r="C94" s="30">
        <v>70792</v>
      </c>
      <c r="D94" s="30">
        <v>122251</v>
      </c>
      <c r="E94" s="30">
        <v>90367</v>
      </c>
      <c r="F94" s="30">
        <v>155148</v>
      </c>
      <c r="G94" s="28">
        <v>4</v>
      </c>
      <c r="H94" s="60"/>
      <c r="I94" s="60"/>
      <c r="J94" s="60"/>
      <c r="K94" s="60"/>
      <c r="L94" s="61">
        <f>Tabla2[[#This Row],[Q
 (Cantidad)
Hospedajes)]]*Tabla2[[#This Row],[TARIFA  SENCILLA BAJA 
Ofertada 
P]]</f>
        <v>0</v>
      </c>
      <c r="M94" s="61">
        <f>Tabla2[[#This Row],[Q
 (Cantidad)
Hospedajes)]]*Tabla2[[#This Row],[ TARIFA DOBLE BAJA 
Ofertada
 P]]</f>
        <v>0</v>
      </c>
      <c r="N94" s="61">
        <f>Tabla2[[#This Row],[Q
 (Cantidad)
Hospedajes)]]*Tabla2[[#This Row],[ TARIFA SENCILLA ALTA
 Ofertada 
P]]</f>
        <v>0</v>
      </c>
      <c r="O94" s="61">
        <f>Tabla2[[#This Row],[Q
 (Cantidad)
Hospedajes)]]*Tabla2[[#This Row],[ TARIFA DOBLE
 ALTA
 Ofertada 
P]]</f>
        <v>0</v>
      </c>
    </row>
    <row r="95" spans="1:15" x14ac:dyDescent="0.25">
      <c r="A95" s="28" t="s">
        <v>1733</v>
      </c>
      <c r="B95" s="29" t="s">
        <v>14</v>
      </c>
      <c r="C95" s="30">
        <v>196060</v>
      </c>
      <c r="D95" s="30">
        <v>227701</v>
      </c>
      <c r="E95" s="30">
        <v>232036</v>
      </c>
      <c r="F95" s="30">
        <v>263677</v>
      </c>
      <c r="G95" s="28">
        <v>8</v>
      </c>
      <c r="H95" s="60"/>
      <c r="I95" s="60"/>
      <c r="J95" s="60"/>
      <c r="K95" s="60"/>
      <c r="L95" s="61">
        <f>Tabla2[[#This Row],[Q
 (Cantidad)
Hospedajes)]]*Tabla2[[#This Row],[TARIFA  SENCILLA BAJA 
Ofertada 
P]]</f>
        <v>0</v>
      </c>
      <c r="M95" s="61">
        <f>Tabla2[[#This Row],[Q
 (Cantidad)
Hospedajes)]]*Tabla2[[#This Row],[ TARIFA DOBLE BAJA 
Ofertada
 P]]</f>
        <v>0</v>
      </c>
      <c r="N95" s="61">
        <f>Tabla2[[#This Row],[Q
 (Cantidad)
Hospedajes)]]*Tabla2[[#This Row],[ TARIFA SENCILLA ALTA
 Ofertada 
P]]</f>
        <v>0</v>
      </c>
      <c r="O95" s="61">
        <f>Tabla2[[#This Row],[Q
 (Cantidad)
Hospedajes)]]*Tabla2[[#This Row],[ TARIFA DOBLE
 ALTA
 Ofertada 
P]]</f>
        <v>0</v>
      </c>
    </row>
    <row r="96" spans="1:15" x14ac:dyDescent="0.25">
      <c r="A96" s="28" t="s">
        <v>1733</v>
      </c>
      <c r="B96" s="29" t="s">
        <v>10</v>
      </c>
      <c r="C96" s="30">
        <v>226674</v>
      </c>
      <c r="D96" s="30">
        <v>247143</v>
      </c>
      <c r="E96" s="30">
        <v>284930</v>
      </c>
      <c r="F96" s="30">
        <v>295319</v>
      </c>
      <c r="G96" s="28">
        <v>7</v>
      </c>
      <c r="H96" s="60"/>
      <c r="I96" s="60"/>
      <c r="J96" s="60"/>
      <c r="K96" s="60"/>
      <c r="L96" s="61">
        <f>Tabla2[[#This Row],[Q
 (Cantidad)
Hospedajes)]]*Tabla2[[#This Row],[TARIFA  SENCILLA BAJA 
Ofertada 
P]]</f>
        <v>0</v>
      </c>
      <c r="M96" s="61">
        <f>Tabla2[[#This Row],[Q
 (Cantidad)
Hospedajes)]]*Tabla2[[#This Row],[ TARIFA DOBLE BAJA 
Ofertada
 P]]</f>
        <v>0</v>
      </c>
      <c r="N96" s="61">
        <f>Tabla2[[#This Row],[Q
 (Cantidad)
Hospedajes)]]*Tabla2[[#This Row],[ TARIFA SENCILLA ALTA
 Ofertada 
P]]</f>
        <v>0</v>
      </c>
      <c r="O96" s="61">
        <f>Tabla2[[#This Row],[Q
 (Cantidad)
Hospedajes)]]*Tabla2[[#This Row],[ TARIFA DOBLE
 ALTA
 Ofertada 
P]]</f>
        <v>0</v>
      </c>
    </row>
    <row r="97" spans="1:15" x14ac:dyDescent="0.25">
      <c r="A97" s="28" t="s">
        <v>41</v>
      </c>
      <c r="B97" s="29" t="s">
        <v>8</v>
      </c>
      <c r="C97" s="30">
        <v>76825</v>
      </c>
      <c r="D97" s="30">
        <v>91443</v>
      </c>
      <c r="E97" s="30">
        <v>100408</v>
      </c>
      <c r="F97" s="30">
        <v>110449</v>
      </c>
      <c r="G97" s="28">
        <v>20</v>
      </c>
      <c r="H97" s="60"/>
      <c r="I97" s="60"/>
      <c r="J97" s="60"/>
      <c r="K97" s="60"/>
      <c r="L97" s="61">
        <f>Tabla2[[#This Row],[Q
 (Cantidad)
Hospedajes)]]*Tabla2[[#This Row],[TARIFA  SENCILLA BAJA 
Ofertada 
P]]</f>
        <v>0</v>
      </c>
      <c r="M97" s="61">
        <f>Tabla2[[#This Row],[Q
 (Cantidad)
Hospedajes)]]*Tabla2[[#This Row],[ TARIFA DOBLE BAJA 
Ofertada
 P]]</f>
        <v>0</v>
      </c>
      <c r="N97" s="61">
        <f>Tabla2[[#This Row],[Q
 (Cantidad)
Hospedajes)]]*Tabla2[[#This Row],[ TARIFA SENCILLA ALTA
 Ofertada 
P]]</f>
        <v>0</v>
      </c>
      <c r="O97" s="61">
        <f>Tabla2[[#This Row],[Q
 (Cantidad)
Hospedajes)]]*Tabla2[[#This Row],[ TARIFA DOBLE
 ALTA
 Ofertada 
P]]</f>
        <v>0</v>
      </c>
    </row>
    <row r="98" spans="1:15" x14ac:dyDescent="0.25">
      <c r="A98" s="28" t="s">
        <v>41</v>
      </c>
      <c r="B98" s="29" t="s">
        <v>9</v>
      </c>
      <c r="C98" s="30">
        <v>135003</v>
      </c>
      <c r="D98" s="30">
        <v>143968</v>
      </c>
      <c r="E98" s="30">
        <v>171453</v>
      </c>
      <c r="F98" s="30">
        <v>182839</v>
      </c>
      <c r="G98" s="28">
        <v>20</v>
      </c>
      <c r="H98" s="60"/>
      <c r="I98" s="60"/>
      <c r="J98" s="60"/>
      <c r="K98" s="60"/>
      <c r="L98" s="61">
        <f>Tabla2[[#This Row],[Q
 (Cantidad)
Hospedajes)]]*Tabla2[[#This Row],[TARIFA  SENCILLA BAJA 
Ofertada 
P]]</f>
        <v>0</v>
      </c>
      <c r="M98" s="61">
        <f>Tabla2[[#This Row],[Q
 (Cantidad)
Hospedajes)]]*Tabla2[[#This Row],[ TARIFA DOBLE BAJA 
Ofertada
 P]]</f>
        <v>0</v>
      </c>
      <c r="N98" s="61">
        <f>Tabla2[[#This Row],[Q
 (Cantidad)
Hospedajes)]]*Tabla2[[#This Row],[ TARIFA SENCILLA ALTA
 Ofertada 
P]]</f>
        <v>0</v>
      </c>
      <c r="O98" s="61">
        <f>Tabla2[[#This Row],[Q
 (Cantidad)
Hospedajes)]]*Tabla2[[#This Row],[ TARIFA DOBLE
 ALTA
 Ofertada 
P]]</f>
        <v>0</v>
      </c>
    </row>
    <row r="99" spans="1:15" x14ac:dyDescent="0.25">
      <c r="A99" s="28" t="s">
        <v>41</v>
      </c>
      <c r="B99" s="29" t="s">
        <v>10</v>
      </c>
      <c r="C99" s="30">
        <v>210350</v>
      </c>
      <c r="D99" s="30">
        <v>250000</v>
      </c>
      <c r="E99" s="30">
        <v>275200</v>
      </c>
      <c r="F99" s="30">
        <v>295250</v>
      </c>
      <c r="G99" s="28">
        <v>9</v>
      </c>
      <c r="H99" s="60"/>
      <c r="I99" s="60"/>
      <c r="J99" s="60"/>
      <c r="K99" s="60"/>
      <c r="L99" s="61">
        <f>Tabla2[[#This Row],[Q
 (Cantidad)
Hospedajes)]]*Tabla2[[#This Row],[TARIFA  SENCILLA BAJA 
Ofertada 
P]]</f>
        <v>0</v>
      </c>
      <c r="M99" s="61">
        <f>Tabla2[[#This Row],[Q
 (Cantidad)
Hospedajes)]]*Tabla2[[#This Row],[ TARIFA DOBLE BAJA 
Ofertada
 P]]</f>
        <v>0</v>
      </c>
      <c r="N99" s="61">
        <f>Tabla2[[#This Row],[Q
 (Cantidad)
Hospedajes)]]*Tabla2[[#This Row],[ TARIFA SENCILLA ALTA
 Ofertada 
P]]</f>
        <v>0</v>
      </c>
      <c r="O99" s="61">
        <f>Tabla2[[#This Row],[Q
 (Cantidad)
Hospedajes)]]*Tabla2[[#This Row],[ TARIFA DOBLE
 ALTA
 Ofertada 
P]]</f>
        <v>0</v>
      </c>
    </row>
    <row r="100" spans="1:15" x14ac:dyDescent="0.25">
      <c r="A100" s="28" t="s">
        <v>42</v>
      </c>
      <c r="B100" s="29" t="s">
        <v>8</v>
      </c>
      <c r="C100" s="30">
        <v>77574</v>
      </c>
      <c r="D100" s="30">
        <v>84376</v>
      </c>
      <c r="E100" s="30">
        <v>87857</v>
      </c>
      <c r="F100" s="30">
        <v>120996</v>
      </c>
      <c r="G100" s="28">
        <v>11</v>
      </c>
      <c r="H100" s="60"/>
      <c r="I100" s="60"/>
      <c r="J100" s="60"/>
      <c r="K100" s="60"/>
      <c r="L100" s="61">
        <f>Tabla2[[#This Row],[Q
 (Cantidad)
Hospedajes)]]*Tabla2[[#This Row],[TARIFA  SENCILLA BAJA 
Ofertada 
P]]</f>
        <v>0</v>
      </c>
      <c r="M100" s="61">
        <f>Tabla2[[#This Row],[Q
 (Cantidad)
Hospedajes)]]*Tabla2[[#This Row],[ TARIFA DOBLE BAJA 
Ofertada
 P]]</f>
        <v>0</v>
      </c>
      <c r="N100" s="61">
        <f>Tabla2[[#This Row],[Q
 (Cantidad)
Hospedajes)]]*Tabla2[[#This Row],[ TARIFA SENCILLA ALTA
 Ofertada 
P]]</f>
        <v>0</v>
      </c>
      <c r="O100" s="61">
        <f>Tabla2[[#This Row],[Q
 (Cantidad)
Hospedajes)]]*Tabla2[[#This Row],[ TARIFA DOBLE
 ALTA
 Ofertada 
P]]</f>
        <v>0</v>
      </c>
    </row>
    <row r="101" spans="1:15" x14ac:dyDescent="0.25">
      <c r="A101" s="28" t="s">
        <v>42</v>
      </c>
      <c r="B101" s="29" t="s">
        <v>9</v>
      </c>
      <c r="C101" s="30">
        <v>116482</v>
      </c>
      <c r="D101" s="30">
        <v>131037</v>
      </c>
      <c r="E101" s="30">
        <v>139823</v>
      </c>
      <c r="F101" s="30">
        <v>174132</v>
      </c>
      <c r="G101" s="28">
        <v>11</v>
      </c>
      <c r="H101" s="60"/>
      <c r="I101" s="60"/>
      <c r="J101" s="60"/>
      <c r="K101" s="60"/>
      <c r="L101" s="61">
        <f>Tabla2[[#This Row],[Q
 (Cantidad)
Hospedajes)]]*Tabla2[[#This Row],[TARIFA  SENCILLA BAJA 
Ofertada 
P]]</f>
        <v>0</v>
      </c>
      <c r="M101" s="61">
        <f>Tabla2[[#This Row],[Q
 (Cantidad)
Hospedajes)]]*Tabla2[[#This Row],[ TARIFA DOBLE BAJA 
Ofertada
 P]]</f>
        <v>0</v>
      </c>
      <c r="N101" s="61">
        <f>Tabla2[[#This Row],[Q
 (Cantidad)
Hospedajes)]]*Tabla2[[#This Row],[ TARIFA SENCILLA ALTA
 Ofertada 
P]]</f>
        <v>0</v>
      </c>
      <c r="O101" s="61">
        <f>Tabla2[[#This Row],[Q
 (Cantidad)
Hospedajes)]]*Tabla2[[#This Row],[ TARIFA DOBLE
 ALTA
 Ofertada 
P]]</f>
        <v>0</v>
      </c>
    </row>
    <row r="102" spans="1:15" x14ac:dyDescent="0.25">
      <c r="A102" s="28" t="s">
        <v>42</v>
      </c>
      <c r="B102" s="29" t="s">
        <v>10</v>
      </c>
      <c r="C102" s="30">
        <v>199340</v>
      </c>
      <c r="D102" s="30">
        <v>232036</v>
      </c>
      <c r="E102" s="30">
        <v>245515</v>
      </c>
      <c r="F102" s="30">
        <v>263677</v>
      </c>
      <c r="G102" s="28">
        <v>6</v>
      </c>
      <c r="H102" s="60"/>
      <c r="I102" s="60"/>
      <c r="J102" s="60"/>
      <c r="K102" s="60"/>
      <c r="L102" s="61">
        <f>Tabla2[[#This Row],[Q
 (Cantidad)
Hospedajes)]]*Tabla2[[#This Row],[TARIFA  SENCILLA BAJA 
Ofertada 
P]]</f>
        <v>0</v>
      </c>
      <c r="M102" s="61">
        <f>Tabla2[[#This Row],[Q
 (Cantidad)
Hospedajes)]]*Tabla2[[#This Row],[ TARIFA DOBLE BAJA 
Ofertada
 P]]</f>
        <v>0</v>
      </c>
      <c r="N102" s="61">
        <f>Tabla2[[#This Row],[Q
 (Cantidad)
Hospedajes)]]*Tabla2[[#This Row],[ TARIFA SENCILLA ALTA
 Ofertada 
P]]</f>
        <v>0</v>
      </c>
      <c r="O102" s="61">
        <f>Tabla2[[#This Row],[Q
 (Cantidad)
Hospedajes)]]*Tabla2[[#This Row],[ TARIFA DOBLE
 ALTA
 Ofertada 
P]]</f>
        <v>0</v>
      </c>
    </row>
    <row r="103" spans="1:15" x14ac:dyDescent="0.25">
      <c r="A103" s="28" t="s">
        <v>43</v>
      </c>
      <c r="B103" s="29" t="s">
        <v>12</v>
      </c>
      <c r="C103" s="30">
        <v>237310</v>
      </c>
      <c r="D103" s="30">
        <v>268951</v>
      </c>
      <c r="E103" s="30">
        <v>295319</v>
      </c>
      <c r="F103" s="30">
        <v>305866</v>
      </c>
      <c r="G103" s="28">
        <v>6</v>
      </c>
      <c r="H103" s="60"/>
      <c r="I103" s="60"/>
      <c r="J103" s="60"/>
      <c r="K103" s="60"/>
      <c r="L103" s="61">
        <f>Tabla2[[#This Row],[Q
 (Cantidad)
Hospedajes)]]*Tabla2[[#This Row],[TARIFA  SENCILLA BAJA 
Ofertada 
P]]</f>
        <v>0</v>
      </c>
      <c r="M103" s="61">
        <f>Tabla2[[#This Row],[Q
 (Cantidad)
Hospedajes)]]*Tabla2[[#This Row],[ TARIFA DOBLE BAJA 
Ofertada
 P]]</f>
        <v>0</v>
      </c>
      <c r="N103" s="61">
        <f>Tabla2[[#This Row],[Q
 (Cantidad)
Hospedajes)]]*Tabla2[[#This Row],[ TARIFA SENCILLA ALTA
 Ofertada 
P]]</f>
        <v>0</v>
      </c>
      <c r="O103" s="61">
        <f>Tabla2[[#This Row],[Q
 (Cantidad)
Hospedajes)]]*Tabla2[[#This Row],[ TARIFA DOBLE
 ALTA
 Ofertada 
P]]</f>
        <v>0</v>
      </c>
    </row>
    <row r="104" spans="1:15" ht="14.4" x14ac:dyDescent="0.3">
      <c r="A104" s="32" t="s">
        <v>1734</v>
      </c>
      <c r="B104" s="33" t="s">
        <v>15</v>
      </c>
      <c r="C104" s="30">
        <v>236255</v>
      </c>
      <c r="D104" s="30">
        <v>267896</v>
      </c>
      <c r="E104" s="30">
        <v>313692</v>
      </c>
      <c r="F104" s="30">
        <v>378754</v>
      </c>
      <c r="G104" s="28">
        <v>59</v>
      </c>
      <c r="H104" s="60"/>
      <c r="I104" s="60"/>
      <c r="J104" s="60"/>
      <c r="K104" s="60"/>
      <c r="L104" s="61">
        <f>Tabla2[[#This Row],[Q
 (Cantidad)
Hospedajes)]]*Tabla2[[#This Row],[TARIFA  SENCILLA BAJA 
Ofertada 
P]]</f>
        <v>0</v>
      </c>
      <c r="M104" s="61">
        <f>Tabla2[[#This Row],[Q
 (Cantidad)
Hospedajes)]]*Tabla2[[#This Row],[ TARIFA DOBLE BAJA 
Ofertada
 P]]</f>
        <v>0</v>
      </c>
      <c r="N104" s="61">
        <f>Tabla2[[#This Row],[Q
 (Cantidad)
Hospedajes)]]*Tabla2[[#This Row],[ TARIFA SENCILLA ALTA
 Ofertada 
P]]</f>
        <v>0</v>
      </c>
      <c r="O104" s="61">
        <f>Tabla2[[#This Row],[Q
 (Cantidad)
Hospedajes)]]*Tabla2[[#This Row],[ TARIFA DOBLE
 ALTA
 Ofertada 
P]]</f>
        <v>0</v>
      </c>
    </row>
    <row r="105" spans="1:15" ht="14.4" x14ac:dyDescent="0.3">
      <c r="A105" s="32" t="s">
        <v>1734</v>
      </c>
      <c r="B105" s="33" t="s">
        <v>9</v>
      </c>
      <c r="C105" s="30">
        <v>150000</v>
      </c>
      <c r="D105" s="30">
        <v>189000</v>
      </c>
      <c r="E105" s="30">
        <v>180000</v>
      </c>
      <c r="F105" s="30">
        <v>226800</v>
      </c>
      <c r="G105" s="28">
        <v>59</v>
      </c>
      <c r="H105" s="60"/>
      <c r="I105" s="60"/>
      <c r="J105" s="60"/>
      <c r="K105" s="60"/>
      <c r="L105" s="61">
        <f>Tabla2[[#This Row],[Q
 (Cantidad)
Hospedajes)]]*Tabla2[[#This Row],[TARIFA  SENCILLA BAJA 
Ofertada 
P]]</f>
        <v>0</v>
      </c>
      <c r="M105" s="61">
        <f>Tabla2[[#This Row],[Q
 (Cantidad)
Hospedajes)]]*Tabla2[[#This Row],[ TARIFA DOBLE BAJA 
Ofertada
 P]]</f>
        <v>0</v>
      </c>
      <c r="N105" s="61">
        <f>Tabla2[[#This Row],[Q
 (Cantidad)
Hospedajes)]]*Tabla2[[#This Row],[ TARIFA SENCILLA ALTA
 Ofertada 
P]]</f>
        <v>0</v>
      </c>
      <c r="O105" s="61">
        <f>Tabla2[[#This Row],[Q
 (Cantidad)
Hospedajes)]]*Tabla2[[#This Row],[ TARIFA DOBLE
 ALTA
 Ofertada 
P]]</f>
        <v>0</v>
      </c>
    </row>
    <row r="106" spans="1:15" ht="15.6" thickBot="1" x14ac:dyDescent="0.3">
      <c r="A106" s="32" t="s">
        <v>1734</v>
      </c>
      <c r="B106" s="34" t="s">
        <v>8</v>
      </c>
      <c r="C106" s="30">
        <v>121900</v>
      </c>
      <c r="D106" s="30">
        <v>159600</v>
      </c>
      <c r="E106" s="30">
        <v>146280</v>
      </c>
      <c r="F106" s="30">
        <v>191520</v>
      </c>
      <c r="G106" s="28">
        <v>62</v>
      </c>
      <c r="H106" s="60"/>
      <c r="I106" s="60"/>
      <c r="J106" s="60"/>
      <c r="K106" s="60"/>
      <c r="L106" s="61">
        <f>Tabla2[[#This Row],[Q
 (Cantidad)
Hospedajes)]]*Tabla2[[#This Row],[TARIFA  SENCILLA BAJA 
Ofertada 
P]]</f>
        <v>0</v>
      </c>
      <c r="M106" s="61">
        <f>Tabla2[[#This Row],[Q
 (Cantidad)
Hospedajes)]]*Tabla2[[#This Row],[ TARIFA DOBLE BAJA 
Ofertada
 P]]</f>
        <v>0</v>
      </c>
      <c r="N106" s="61">
        <f>Tabla2[[#This Row],[Q
 (Cantidad)
Hospedajes)]]*Tabla2[[#This Row],[ TARIFA SENCILLA ALTA
 Ofertada 
P]]</f>
        <v>0</v>
      </c>
      <c r="O106" s="61">
        <f>Tabla2[[#This Row],[Q
 (Cantidad)
Hospedajes)]]*Tabla2[[#This Row],[ TARIFA DOBLE
 ALTA
 Ofertada 
P]]</f>
        <v>0</v>
      </c>
    </row>
    <row r="107" spans="1:15" ht="18" thickBot="1" x14ac:dyDescent="0.35">
      <c r="A107" s="83" t="s">
        <v>1784</v>
      </c>
      <c r="B107" s="84"/>
      <c r="C107" s="84"/>
      <c r="D107" s="41"/>
      <c r="E107" s="41"/>
      <c r="F107" s="41"/>
      <c r="G107" s="42"/>
      <c r="H107" s="43"/>
      <c r="I107" s="42"/>
      <c r="J107" s="42"/>
      <c r="K107" s="42"/>
      <c r="L107" s="42"/>
      <c r="M107" s="43"/>
      <c r="N107" s="85">
        <f>SUM(Tabla2[[TARIFA  SENCILLA BAJA 
P*Q]:[ TARIFA DOBLE 
ALTA 
P*Q
]])</f>
        <v>0</v>
      </c>
      <c r="O107" s="86"/>
    </row>
  </sheetData>
  <sheetProtection algorithmName="SHA-512" hashValue="fOX9TmBmFE3faV8Ubmu65nEi1guIfJiqEYsbGjdTAAVQGXk9QPgZcOcKZJi+KvWDDujAp78wFxsvME57FBwhJw==" saltValue="uEsJPCYY1Cg1y9uhRzxZWQ==" spinCount="100000" sheet="1" objects="1" scenarios="1"/>
  <mergeCells count="7">
    <mergeCell ref="A1:B1"/>
    <mergeCell ref="A107:C107"/>
    <mergeCell ref="N107:O107"/>
    <mergeCell ref="H10:K10"/>
    <mergeCell ref="L10:O10"/>
    <mergeCell ref="A2:O2"/>
    <mergeCell ref="A4:O4"/>
  </mergeCells>
  <dataValidations count="1">
    <dataValidation type="whole" allowBlank="1" showInputMessage="1" showErrorMessage="1" sqref="H12:K106" xr:uid="{A3CF5461-26ED-DF45-902F-F9CB68522782}">
      <formula1>1</formula1>
      <formula2>C12</formula2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474"/>
  <sheetViews>
    <sheetView showGridLines="0" tabSelected="1" topLeftCell="F1" zoomScale="110" zoomScaleNormal="110" workbookViewId="0">
      <selection activeCell="M91" sqref="M91"/>
    </sheetView>
  </sheetViews>
  <sheetFormatPr baseColWidth="10" defaultColWidth="11.44140625" defaultRowHeight="13.8" x14ac:dyDescent="0.3"/>
  <cols>
    <col min="1" max="1" width="8.44140625" style="7" customWidth="1"/>
    <col min="2" max="2" width="20" style="7" customWidth="1"/>
    <col min="3" max="3" width="15.77734375" style="7" customWidth="1"/>
    <col min="4" max="4" width="17.44140625" style="8" customWidth="1"/>
    <col min="5" max="5" width="28.33203125" style="7" bestFit="1" customWidth="1"/>
    <col min="6" max="6" width="20.77734375" style="8" customWidth="1"/>
    <col min="7" max="7" width="15" style="7" customWidth="1"/>
    <col min="8" max="8" width="18.33203125" style="8" customWidth="1"/>
    <col min="9" max="9" width="28.33203125" style="8" bestFit="1" customWidth="1"/>
    <col min="10" max="10" width="41.33203125" style="8" bestFit="1" customWidth="1"/>
    <col min="11" max="11" width="17.109375" style="1" customWidth="1"/>
    <col min="12" max="12" width="28.33203125" style="9" customWidth="1"/>
    <col min="13" max="13" width="18.44140625" style="7" customWidth="1"/>
    <col min="14" max="14" width="27.109375" style="7" customWidth="1"/>
    <col min="15" max="16384" width="11.44140625" style="7"/>
  </cols>
  <sheetData>
    <row r="2" spans="1:14" ht="23.4" x14ac:dyDescent="0.45">
      <c r="A2" s="62" t="s">
        <v>1772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3">
      <c r="D3" s="7"/>
      <c r="F3" s="7"/>
      <c r="H3" s="7"/>
      <c r="I3" s="7"/>
      <c r="J3" s="7"/>
      <c r="K3" s="7"/>
      <c r="L3" s="7"/>
    </row>
    <row r="4" spans="1:14" ht="23.4" x14ac:dyDescent="0.45">
      <c r="A4" s="63" t="s">
        <v>1771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8" x14ac:dyDescent="0.35">
      <c r="A5" s="56" t="s">
        <v>1794</v>
      </c>
      <c r="D5" s="7"/>
      <c r="F5" s="7"/>
      <c r="H5" s="7"/>
      <c r="I5" s="7"/>
      <c r="J5" s="7"/>
      <c r="K5" s="7"/>
      <c r="L5" s="7"/>
    </row>
    <row r="6" spans="1:14" x14ac:dyDescent="0.3">
      <c r="D6" s="7"/>
      <c r="F6" s="7"/>
      <c r="H6" s="7"/>
      <c r="I6" s="7"/>
      <c r="J6" s="7"/>
      <c r="K6" s="7"/>
      <c r="L6" s="7"/>
    </row>
    <row r="8" spans="1:14" ht="103.05" customHeight="1" x14ac:dyDescent="0.3">
      <c r="A8" s="10" t="s">
        <v>44</v>
      </c>
      <c r="B8" s="10" t="s">
        <v>45</v>
      </c>
      <c r="C8" s="10" t="s">
        <v>46</v>
      </c>
      <c r="D8" s="10" t="s">
        <v>47</v>
      </c>
      <c r="E8" s="10" t="s">
        <v>48</v>
      </c>
      <c r="F8" s="10" t="s">
        <v>1739</v>
      </c>
      <c r="G8" s="10" t="s">
        <v>49</v>
      </c>
      <c r="H8" s="10" t="s">
        <v>1740</v>
      </c>
      <c r="I8" s="10" t="s">
        <v>50</v>
      </c>
      <c r="J8" s="10" t="s">
        <v>51</v>
      </c>
      <c r="K8" s="10" t="s">
        <v>1728</v>
      </c>
      <c r="L8" s="10" t="s">
        <v>1727</v>
      </c>
      <c r="M8" s="10" t="s">
        <v>1741</v>
      </c>
      <c r="N8" s="10" t="s">
        <v>1742</v>
      </c>
    </row>
    <row r="9" spans="1:14" x14ac:dyDescent="0.3">
      <c r="A9" s="11">
        <v>1</v>
      </c>
      <c r="B9" s="12">
        <v>54</v>
      </c>
      <c r="C9" s="12" t="s">
        <v>52</v>
      </c>
      <c r="D9" s="13">
        <v>498</v>
      </c>
      <c r="E9" s="13" t="s">
        <v>53</v>
      </c>
      <c r="F9" s="12">
        <v>20</v>
      </c>
      <c r="G9" s="12" t="s">
        <v>54</v>
      </c>
      <c r="H9" s="12">
        <v>1</v>
      </c>
      <c r="I9" s="12" t="s">
        <v>55</v>
      </c>
      <c r="J9" s="12" t="s">
        <v>56</v>
      </c>
      <c r="K9" s="59">
        <v>79103</v>
      </c>
      <c r="L9" s="14">
        <v>1</v>
      </c>
      <c r="M9" s="57"/>
      <c r="N9" s="58">
        <f>L9*M9</f>
        <v>0</v>
      </c>
    </row>
    <row r="10" spans="1:14" x14ac:dyDescent="0.3">
      <c r="A10" s="11">
        <v>2</v>
      </c>
      <c r="B10" s="12">
        <v>76</v>
      </c>
      <c r="C10" s="12" t="s">
        <v>57</v>
      </c>
      <c r="D10" s="13">
        <v>1</v>
      </c>
      <c r="E10" s="13" t="s">
        <v>58</v>
      </c>
      <c r="F10" s="12">
        <v>27</v>
      </c>
      <c r="G10" s="12" t="s">
        <v>59</v>
      </c>
      <c r="H10" s="12">
        <v>1</v>
      </c>
      <c r="I10" s="12" t="s">
        <v>60</v>
      </c>
      <c r="J10" s="12" t="s">
        <v>61</v>
      </c>
      <c r="K10" s="59">
        <v>102307</v>
      </c>
      <c r="L10" s="14">
        <v>1</v>
      </c>
      <c r="M10" s="57"/>
      <c r="N10" s="58">
        <f t="shared" ref="N10:N73" si="0">L10*M10</f>
        <v>0</v>
      </c>
    </row>
    <row r="11" spans="1:14" x14ac:dyDescent="0.3">
      <c r="A11" s="11">
        <v>3</v>
      </c>
      <c r="B11" s="12">
        <v>5</v>
      </c>
      <c r="C11" s="12" t="s">
        <v>62</v>
      </c>
      <c r="D11" s="13">
        <v>1</v>
      </c>
      <c r="E11" s="13" t="s">
        <v>63</v>
      </c>
      <c r="F11" s="12">
        <v>54</v>
      </c>
      <c r="G11" s="12" t="s">
        <v>52</v>
      </c>
      <c r="H11" s="12">
        <v>1</v>
      </c>
      <c r="I11" s="12" t="s">
        <v>64</v>
      </c>
      <c r="J11" s="12" t="s">
        <v>65</v>
      </c>
      <c r="K11" s="59">
        <v>142386</v>
      </c>
      <c r="L11" s="14">
        <v>1</v>
      </c>
      <c r="M11" s="57"/>
      <c r="N11" s="58">
        <f t="shared" si="0"/>
        <v>0</v>
      </c>
    </row>
    <row r="12" spans="1:14" x14ac:dyDescent="0.3">
      <c r="A12" s="11">
        <v>4</v>
      </c>
      <c r="B12" s="12">
        <v>63</v>
      </c>
      <c r="C12" s="12" t="s">
        <v>66</v>
      </c>
      <c r="D12" s="13">
        <v>1</v>
      </c>
      <c r="E12" s="13" t="s">
        <v>67</v>
      </c>
      <c r="F12" s="12">
        <v>27</v>
      </c>
      <c r="G12" s="12" t="s">
        <v>59</v>
      </c>
      <c r="H12" s="12">
        <v>1</v>
      </c>
      <c r="I12" s="12" t="s">
        <v>60</v>
      </c>
      <c r="J12" s="12" t="s">
        <v>68</v>
      </c>
      <c r="K12" s="59">
        <v>78470</v>
      </c>
      <c r="L12" s="14">
        <v>1</v>
      </c>
      <c r="M12" s="57"/>
      <c r="N12" s="58">
        <f t="shared" si="0"/>
        <v>0</v>
      </c>
    </row>
    <row r="13" spans="1:14" x14ac:dyDescent="0.3">
      <c r="A13" s="11">
        <v>5</v>
      </c>
      <c r="B13" s="12">
        <v>23</v>
      </c>
      <c r="C13" s="12" t="s">
        <v>69</v>
      </c>
      <c r="D13" s="13">
        <v>1</v>
      </c>
      <c r="E13" s="13" t="s">
        <v>70</v>
      </c>
      <c r="F13" s="12">
        <v>68</v>
      </c>
      <c r="G13" s="12" t="s">
        <v>71</v>
      </c>
      <c r="H13" s="12">
        <v>1</v>
      </c>
      <c r="I13" s="12" t="s">
        <v>72</v>
      </c>
      <c r="J13" s="12" t="s">
        <v>73</v>
      </c>
      <c r="K13" s="59">
        <v>143440</v>
      </c>
      <c r="L13" s="14">
        <v>1</v>
      </c>
      <c r="M13" s="57"/>
      <c r="N13" s="58">
        <f t="shared" si="0"/>
        <v>0</v>
      </c>
    </row>
    <row r="14" spans="1:14" x14ac:dyDescent="0.3">
      <c r="A14" s="11">
        <v>6</v>
      </c>
      <c r="B14" s="12">
        <v>5</v>
      </c>
      <c r="C14" s="12" t="s">
        <v>62</v>
      </c>
      <c r="D14" s="13">
        <v>45</v>
      </c>
      <c r="E14" s="13" t="s">
        <v>74</v>
      </c>
      <c r="F14" s="12">
        <v>54</v>
      </c>
      <c r="G14" s="12" t="s">
        <v>52</v>
      </c>
      <c r="H14" s="12">
        <v>1</v>
      </c>
      <c r="I14" s="12" t="s">
        <v>64</v>
      </c>
      <c r="J14" s="12" t="s">
        <v>75</v>
      </c>
      <c r="K14" s="59">
        <v>217270</v>
      </c>
      <c r="L14" s="14">
        <v>1</v>
      </c>
      <c r="M14" s="57"/>
      <c r="N14" s="58">
        <f t="shared" si="0"/>
        <v>0</v>
      </c>
    </row>
    <row r="15" spans="1:14" x14ac:dyDescent="0.3">
      <c r="A15" s="11">
        <v>7</v>
      </c>
      <c r="B15" s="12">
        <v>52</v>
      </c>
      <c r="C15" s="12" t="s">
        <v>76</v>
      </c>
      <c r="D15" s="13">
        <v>1</v>
      </c>
      <c r="E15" s="13" t="s">
        <v>77</v>
      </c>
      <c r="F15" s="12">
        <v>5</v>
      </c>
      <c r="G15" s="12" t="s">
        <v>62</v>
      </c>
      <c r="H15" s="12">
        <v>45</v>
      </c>
      <c r="I15" s="12" t="s">
        <v>74</v>
      </c>
      <c r="J15" s="12" t="s">
        <v>78</v>
      </c>
      <c r="K15" s="59">
        <v>182465</v>
      </c>
      <c r="L15" s="14">
        <v>1</v>
      </c>
      <c r="M15" s="57"/>
      <c r="N15" s="58">
        <f t="shared" si="0"/>
        <v>0</v>
      </c>
    </row>
    <row r="16" spans="1:14" x14ac:dyDescent="0.3">
      <c r="A16" s="11">
        <v>8</v>
      </c>
      <c r="B16" s="12">
        <v>8</v>
      </c>
      <c r="C16" s="12" t="s">
        <v>79</v>
      </c>
      <c r="D16" s="13">
        <v>1</v>
      </c>
      <c r="E16" s="13" t="s">
        <v>80</v>
      </c>
      <c r="F16" s="12">
        <v>63</v>
      </c>
      <c r="G16" s="12" t="s">
        <v>66</v>
      </c>
      <c r="H16" s="12">
        <v>1</v>
      </c>
      <c r="I16" s="12" t="s">
        <v>67</v>
      </c>
      <c r="J16" s="12" t="s">
        <v>81</v>
      </c>
      <c r="K16" s="59">
        <v>203559</v>
      </c>
      <c r="L16" s="14">
        <v>1</v>
      </c>
      <c r="M16" s="57"/>
      <c r="N16" s="58">
        <f t="shared" si="0"/>
        <v>0</v>
      </c>
    </row>
    <row r="17" spans="1:14" x14ac:dyDescent="0.3">
      <c r="A17" s="11">
        <v>9</v>
      </c>
      <c r="B17" s="12">
        <v>13</v>
      </c>
      <c r="C17" s="12" t="s">
        <v>82</v>
      </c>
      <c r="D17" s="13">
        <v>1</v>
      </c>
      <c r="E17" s="13" t="s">
        <v>83</v>
      </c>
      <c r="F17" s="12">
        <v>11</v>
      </c>
      <c r="G17" s="12" t="s">
        <v>84</v>
      </c>
      <c r="H17" s="12">
        <v>1</v>
      </c>
      <c r="I17" s="12" t="s">
        <v>85</v>
      </c>
      <c r="J17" s="12" t="s">
        <v>86</v>
      </c>
      <c r="K17" s="59">
        <v>142386</v>
      </c>
      <c r="L17" s="14">
        <v>1</v>
      </c>
      <c r="M17" s="57"/>
      <c r="N17" s="58">
        <f t="shared" si="0"/>
        <v>0</v>
      </c>
    </row>
    <row r="18" spans="1:14" x14ac:dyDescent="0.3">
      <c r="A18" s="11">
        <v>10</v>
      </c>
      <c r="B18" s="12">
        <v>44</v>
      </c>
      <c r="C18" s="12" t="s">
        <v>87</v>
      </c>
      <c r="D18" s="13">
        <v>279</v>
      </c>
      <c r="E18" s="13" t="s">
        <v>88</v>
      </c>
      <c r="F18" s="12">
        <v>8</v>
      </c>
      <c r="G18" s="12" t="s">
        <v>79</v>
      </c>
      <c r="H18" s="12">
        <v>1</v>
      </c>
      <c r="I18" s="12" t="s">
        <v>80</v>
      </c>
      <c r="J18" s="12" t="s">
        <v>89</v>
      </c>
      <c r="K18" s="59">
        <v>52735</v>
      </c>
      <c r="L18" s="14">
        <v>1</v>
      </c>
      <c r="M18" s="57"/>
      <c r="N18" s="58">
        <f t="shared" si="0"/>
        <v>0</v>
      </c>
    </row>
    <row r="19" spans="1:14" x14ac:dyDescent="0.3">
      <c r="A19" s="11">
        <v>11</v>
      </c>
      <c r="B19" s="12">
        <v>11</v>
      </c>
      <c r="C19" s="12" t="s">
        <v>84</v>
      </c>
      <c r="D19" s="13">
        <v>1</v>
      </c>
      <c r="E19" s="13" t="s">
        <v>85</v>
      </c>
      <c r="F19" s="12">
        <v>18</v>
      </c>
      <c r="G19" s="12" t="s">
        <v>90</v>
      </c>
      <c r="H19" s="12">
        <v>592</v>
      </c>
      <c r="I19" s="12" t="s">
        <v>91</v>
      </c>
      <c r="J19" s="12" t="s">
        <v>92</v>
      </c>
      <c r="K19" s="59">
        <v>62227</v>
      </c>
      <c r="L19" s="14">
        <v>1</v>
      </c>
      <c r="M19" s="57"/>
      <c r="N19" s="58">
        <f t="shared" si="0"/>
        <v>0</v>
      </c>
    </row>
    <row r="20" spans="1:14" x14ac:dyDescent="0.3">
      <c r="A20" s="11">
        <v>12</v>
      </c>
      <c r="B20" s="12">
        <v>8</v>
      </c>
      <c r="C20" s="12" t="s">
        <v>79</v>
      </c>
      <c r="D20" s="13">
        <v>1</v>
      </c>
      <c r="E20" s="13" t="s">
        <v>80</v>
      </c>
      <c r="F20" s="12">
        <v>44</v>
      </c>
      <c r="G20" s="12" t="s">
        <v>87</v>
      </c>
      <c r="H20" s="12">
        <v>35</v>
      </c>
      <c r="I20" s="12" t="s">
        <v>93</v>
      </c>
      <c r="J20" s="12" t="s">
        <v>94</v>
      </c>
      <c r="K20" s="59">
        <v>52735</v>
      </c>
      <c r="L20" s="14">
        <v>1</v>
      </c>
      <c r="M20" s="57"/>
      <c r="N20" s="58">
        <f t="shared" si="0"/>
        <v>0</v>
      </c>
    </row>
    <row r="21" spans="1:14" x14ac:dyDescent="0.3">
      <c r="A21" s="11">
        <v>13</v>
      </c>
      <c r="B21" s="12">
        <v>68</v>
      </c>
      <c r="C21" s="12" t="s">
        <v>71</v>
      </c>
      <c r="D21" s="13">
        <v>81</v>
      </c>
      <c r="E21" s="13" t="s">
        <v>95</v>
      </c>
      <c r="F21" s="12">
        <v>17</v>
      </c>
      <c r="G21" s="12" t="s">
        <v>96</v>
      </c>
      <c r="H21" s="12">
        <v>1</v>
      </c>
      <c r="I21" s="12" t="s">
        <v>97</v>
      </c>
      <c r="J21" s="12" t="s">
        <v>98</v>
      </c>
      <c r="K21" s="59">
        <v>127620</v>
      </c>
      <c r="L21" s="14">
        <v>1</v>
      </c>
      <c r="M21" s="57"/>
      <c r="N21" s="58">
        <f t="shared" si="0"/>
        <v>0</v>
      </c>
    </row>
    <row r="22" spans="1:14" x14ac:dyDescent="0.3">
      <c r="A22" s="11">
        <v>14</v>
      </c>
      <c r="B22" s="12">
        <v>20</v>
      </c>
      <c r="C22" s="12" t="s">
        <v>54</v>
      </c>
      <c r="D22" s="13">
        <v>1</v>
      </c>
      <c r="E22" s="13" t="s">
        <v>55</v>
      </c>
      <c r="F22" s="12">
        <v>20</v>
      </c>
      <c r="G22" s="12" t="s">
        <v>54</v>
      </c>
      <c r="H22" s="12">
        <v>710</v>
      </c>
      <c r="I22" s="12" t="s">
        <v>99</v>
      </c>
      <c r="J22" s="12" t="s">
        <v>100</v>
      </c>
      <c r="K22" s="59">
        <v>67906</v>
      </c>
      <c r="L22" s="14">
        <v>1</v>
      </c>
      <c r="M22" s="57"/>
      <c r="N22" s="58">
        <f t="shared" si="0"/>
        <v>0</v>
      </c>
    </row>
    <row r="23" spans="1:14" x14ac:dyDescent="0.3">
      <c r="A23" s="11">
        <v>15</v>
      </c>
      <c r="B23" s="12">
        <v>47</v>
      </c>
      <c r="C23" s="12" t="s">
        <v>101</v>
      </c>
      <c r="D23" s="13">
        <v>245</v>
      </c>
      <c r="E23" s="13" t="s">
        <v>102</v>
      </c>
      <c r="F23" s="12">
        <v>20</v>
      </c>
      <c r="G23" s="12" t="s">
        <v>54</v>
      </c>
      <c r="H23" s="12">
        <v>1</v>
      </c>
      <c r="I23" s="12" t="s">
        <v>55</v>
      </c>
      <c r="J23" s="12" t="s">
        <v>103</v>
      </c>
      <c r="K23" s="59">
        <v>70000</v>
      </c>
      <c r="L23" s="14">
        <v>0.9375</v>
      </c>
      <c r="M23" s="57"/>
      <c r="N23" s="58">
        <f t="shared" si="0"/>
        <v>0</v>
      </c>
    </row>
    <row r="24" spans="1:14" x14ac:dyDescent="0.3">
      <c r="A24" s="11">
        <v>16</v>
      </c>
      <c r="B24" s="12">
        <v>68</v>
      </c>
      <c r="C24" s="12" t="s">
        <v>71</v>
      </c>
      <c r="D24" s="13">
        <v>81</v>
      </c>
      <c r="E24" s="13" t="s">
        <v>95</v>
      </c>
      <c r="F24" s="12">
        <v>66</v>
      </c>
      <c r="G24" s="12" t="s">
        <v>104</v>
      </c>
      <c r="H24" s="12">
        <v>1</v>
      </c>
      <c r="I24" s="12" t="s">
        <v>34</v>
      </c>
      <c r="J24" s="12" t="s">
        <v>105</v>
      </c>
      <c r="K24" s="59">
        <v>137112</v>
      </c>
      <c r="L24" s="14">
        <v>1</v>
      </c>
      <c r="M24" s="57"/>
      <c r="N24" s="58">
        <f t="shared" si="0"/>
        <v>0</v>
      </c>
    </row>
    <row r="25" spans="1:14" x14ac:dyDescent="0.3">
      <c r="A25" s="11">
        <v>17</v>
      </c>
      <c r="B25" s="12">
        <v>11</v>
      </c>
      <c r="C25" s="12" t="s">
        <v>84</v>
      </c>
      <c r="D25" s="13">
        <v>1</v>
      </c>
      <c r="E25" s="13" t="s">
        <v>85</v>
      </c>
      <c r="F25" s="12">
        <v>17</v>
      </c>
      <c r="G25" s="12" t="s">
        <v>96</v>
      </c>
      <c r="H25" s="12">
        <v>541</v>
      </c>
      <c r="I25" s="12" t="s">
        <v>106</v>
      </c>
      <c r="J25" s="12" t="s">
        <v>107</v>
      </c>
      <c r="K25" s="59">
        <v>75411</v>
      </c>
      <c r="L25" s="14">
        <v>1</v>
      </c>
      <c r="M25" s="57"/>
      <c r="N25" s="58">
        <f t="shared" si="0"/>
        <v>0</v>
      </c>
    </row>
    <row r="26" spans="1:14" x14ac:dyDescent="0.3">
      <c r="A26" s="11">
        <v>18</v>
      </c>
      <c r="B26" s="12">
        <v>85</v>
      </c>
      <c r="C26" s="12" t="s">
        <v>108</v>
      </c>
      <c r="D26" s="13">
        <v>1</v>
      </c>
      <c r="E26" s="13" t="s">
        <v>109</v>
      </c>
      <c r="F26" s="12">
        <v>63</v>
      </c>
      <c r="G26" s="12" t="s">
        <v>66</v>
      </c>
      <c r="H26" s="12">
        <v>1</v>
      </c>
      <c r="I26" s="12" t="s">
        <v>67</v>
      </c>
      <c r="J26" s="12" t="s">
        <v>110</v>
      </c>
      <c r="K26" s="59">
        <v>132893</v>
      </c>
      <c r="L26" s="14">
        <v>1</v>
      </c>
      <c r="M26" s="57"/>
      <c r="N26" s="58">
        <f t="shared" si="0"/>
        <v>0</v>
      </c>
    </row>
    <row r="27" spans="1:14" x14ac:dyDescent="0.3">
      <c r="A27" s="11">
        <v>19</v>
      </c>
      <c r="B27" s="12">
        <v>23</v>
      </c>
      <c r="C27" s="12" t="s">
        <v>69</v>
      </c>
      <c r="D27" s="13">
        <v>555</v>
      </c>
      <c r="E27" s="13" t="s">
        <v>111</v>
      </c>
      <c r="F27" s="12">
        <v>8</v>
      </c>
      <c r="G27" s="12" t="s">
        <v>79</v>
      </c>
      <c r="H27" s="12">
        <v>1</v>
      </c>
      <c r="I27" s="12" t="s">
        <v>80</v>
      </c>
      <c r="J27" s="12" t="s">
        <v>112</v>
      </c>
      <c r="K27" s="59">
        <v>88000</v>
      </c>
      <c r="L27" s="14">
        <v>0.5</v>
      </c>
      <c r="M27" s="57"/>
      <c r="N27" s="58">
        <f t="shared" si="0"/>
        <v>0</v>
      </c>
    </row>
    <row r="28" spans="1:14" x14ac:dyDescent="0.3">
      <c r="A28" s="11">
        <v>20</v>
      </c>
      <c r="B28" s="12">
        <v>52</v>
      </c>
      <c r="C28" s="12" t="s">
        <v>76</v>
      </c>
      <c r="D28" s="13">
        <v>356</v>
      </c>
      <c r="E28" s="13" t="s">
        <v>113</v>
      </c>
      <c r="F28" s="12">
        <v>76</v>
      </c>
      <c r="G28" s="12" t="s">
        <v>57</v>
      </c>
      <c r="H28" s="12">
        <v>1</v>
      </c>
      <c r="I28" s="12" t="s">
        <v>58</v>
      </c>
      <c r="J28" s="12" t="s">
        <v>114</v>
      </c>
      <c r="K28" s="59">
        <v>66446</v>
      </c>
      <c r="L28" s="14">
        <v>1</v>
      </c>
      <c r="M28" s="57"/>
      <c r="N28" s="58">
        <f t="shared" si="0"/>
        <v>0</v>
      </c>
    </row>
    <row r="29" spans="1:14" x14ac:dyDescent="0.3">
      <c r="A29" s="11">
        <v>21</v>
      </c>
      <c r="B29" s="12">
        <v>68</v>
      </c>
      <c r="C29" s="12" t="s">
        <v>71</v>
      </c>
      <c r="D29" s="13">
        <v>81</v>
      </c>
      <c r="E29" s="13" t="s">
        <v>95</v>
      </c>
      <c r="F29" s="12">
        <v>5</v>
      </c>
      <c r="G29" s="12" t="s">
        <v>62</v>
      </c>
      <c r="H29" s="12">
        <v>1</v>
      </c>
      <c r="I29" s="12" t="s">
        <v>63</v>
      </c>
      <c r="J29" s="12" t="s">
        <v>115</v>
      </c>
      <c r="K29" s="59">
        <v>77591</v>
      </c>
      <c r="L29" s="14">
        <v>1</v>
      </c>
      <c r="M29" s="57"/>
      <c r="N29" s="58">
        <f t="shared" si="0"/>
        <v>0</v>
      </c>
    </row>
    <row r="30" spans="1:14" x14ac:dyDescent="0.3">
      <c r="A30" s="11">
        <v>22</v>
      </c>
      <c r="B30" s="12">
        <v>81</v>
      </c>
      <c r="C30" s="12" t="s">
        <v>7</v>
      </c>
      <c r="D30" s="13">
        <v>1</v>
      </c>
      <c r="E30" s="13" t="s">
        <v>116</v>
      </c>
      <c r="F30" s="12">
        <v>63</v>
      </c>
      <c r="G30" s="12" t="s">
        <v>66</v>
      </c>
      <c r="H30" s="12">
        <v>1</v>
      </c>
      <c r="I30" s="12" t="s">
        <v>67</v>
      </c>
      <c r="J30" s="12" t="s">
        <v>117</v>
      </c>
      <c r="K30" s="59">
        <v>167699</v>
      </c>
      <c r="L30" s="14">
        <v>1</v>
      </c>
      <c r="M30" s="57"/>
      <c r="N30" s="58">
        <f t="shared" si="0"/>
        <v>0</v>
      </c>
    </row>
    <row r="31" spans="1:14" x14ac:dyDescent="0.3">
      <c r="A31" s="11">
        <v>23</v>
      </c>
      <c r="B31" s="12">
        <v>5</v>
      </c>
      <c r="C31" s="12" t="s">
        <v>62</v>
      </c>
      <c r="D31" s="13">
        <v>1</v>
      </c>
      <c r="E31" s="13" t="s">
        <v>63</v>
      </c>
      <c r="F31" s="12">
        <v>66</v>
      </c>
      <c r="G31" s="12" t="s">
        <v>104</v>
      </c>
      <c r="H31" s="12">
        <v>1</v>
      </c>
      <c r="I31" s="12" t="s">
        <v>34</v>
      </c>
      <c r="J31" s="12" t="s">
        <v>118</v>
      </c>
      <c r="K31" s="59">
        <v>55000</v>
      </c>
      <c r="L31" s="14">
        <v>1</v>
      </c>
      <c r="M31" s="57"/>
      <c r="N31" s="58">
        <f t="shared" si="0"/>
        <v>0</v>
      </c>
    </row>
    <row r="32" spans="1:14" x14ac:dyDescent="0.3">
      <c r="A32" s="11">
        <v>24</v>
      </c>
      <c r="B32" s="12">
        <v>17</v>
      </c>
      <c r="C32" s="12" t="s">
        <v>96</v>
      </c>
      <c r="D32" s="13">
        <v>1</v>
      </c>
      <c r="E32" s="13" t="s">
        <v>97</v>
      </c>
      <c r="F32" s="12">
        <v>5</v>
      </c>
      <c r="G32" s="12" t="s">
        <v>62</v>
      </c>
      <c r="H32" s="12">
        <v>45</v>
      </c>
      <c r="I32" s="12" t="s">
        <v>74</v>
      </c>
      <c r="J32" s="12" t="s">
        <v>119</v>
      </c>
      <c r="K32" s="59">
        <v>109690</v>
      </c>
      <c r="L32" s="14">
        <v>1</v>
      </c>
      <c r="M32" s="57"/>
      <c r="N32" s="58">
        <f t="shared" si="0"/>
        <v>0</v>
      </c>
    </row>
    <row r="33" spans="1:14" x14ac:dyDescent="0.3">
      <c r="A33" s="11">
        <v>25</v>
      </c>
      <c r="B33" s="12">
        <v>5</v>
      </c>
      <c r="C33" s="12" t="s">
        <v>62</v>
      </c>
      <c r="D33" s="13">
        <v>1</v>
      </c>
      <c r="E33" s="13" t="s">
        <v>63</v>
      </c>
      <c r="F33" s="12">
        <v>5</v>
      </c>
      <c r="G33" s="12" t="s">
        <v>62</v>
      </c>
      <c r="H33" s="12">
        <v>665</v>
      </c>
      <c r="I33" s="12" t="s">
        <v>120</v>
      </c>
      <c r="J33" s="12" t="s">
        <v>121</v>
      </c>
      <c r="K33" s="59">
        <v>135000</v>
      </c>
      <c r="L33" s="14">
        <v>1</v>
      </c>
      <c r="M33" s="57"/>
      <c r="N33" s="58">
        <f t="shared" si="0"/>
        <v>0</v>
      </c>
    </row>
    <row r="34" spans="1:14" x14ac:dyDescent="0.3">
      <c r="A34" s="11">
        <v>26</v>
      </c>
      <c r="B34" s="12">
        <v>17</v>
      </c>
      <c r="C34" s="12" t="s">
        <v>96</v>
      </c>
      <c r="D34" s="13">
        <v>1</v>
      </c>
      <c r="E34" s="13" t="s">
        <v>97</v>
      </c>
      <c r="F34" s="12">
        <v>76</v>
      </c>
      <c r="G34" s="12" t="s">
        <v>57</v>
      </c>
      <c r="H34" s="12">
        <v>1</v>
      </c>
      <c r="I34" s="12" t="s">
        <v>58</v>
      </c>
      <c r="J34" s="12" t="s">
        <v>122</v>
      </c>
      <c r="K34" s="59">
        <v>46431</v>
      </c>
      <c r="L34" s="14">
        <v>0.75</v>
      </c>
      <c r="M34" s="57"/>
      <c r="N34" s="58">
        <f t="shared" si="0"/>
        <v>0</v>
      </c>
    </row>
    <row r="35" spans="1:14" x14ac:dyDescent="0.3">
      <c r="A35" s="11">
        <v>27</v>
      </c>
      <c r="B35" s="12">
        <v>41</v>
      </c>
      <c r="C35" s="12" t="s">
        <v>123</v>
      </c>
      <c r="D35" s="13">
        <v>1</v>
      </c>
      <c r="E35" s="13" t="s">
        <v>124</v>
      </c>
      <c r="F35" s="12">
        <v>18</v>
      </c>
      <c r="G35" s="12" t="s">
        <v>90</v>
      </c>
      <c r="H35" s="12">
        <v>592</v>
      </c>
      <c r="I35" s="12" t="s">
        <v>91</v>
      </c>
      <c r="J35" s="12" t="s">
        <v>125</v>
      </c>
      <c r="K35" s="59">
        <v>63810</v>
      </c>
      <c r="L35" s="14">
        <v>1</v>
      </c>
      <c r="M35" s="57"/>
      <c r="N35" s="58">
        <f t="shared" si="0"/>
        <v>0</v>
      </c>
    </row>
    <row r="36" spans="1:14" x14ac:dyDescent="0.3">
      <c r="A36" s="11">
        <v>28</v>
      </c>
      <c r="B36" s="12">
        <v>8</v>
      </c>
      <c r="C36" s="12" t="s">
        <v>79</v>
      </c>
      <c r="D36" s="13">
        <v>1</v>
      </c>
      <c r="E36" s="13" t="s">
        <v>80</v>
      </c>
      <c r="F36" s="12">
        <v>23</v>
      </c>
      <c r="G36" s="12" t="s">
        <v>69</v>
      </c>
      <c r="H36" s="12">
        <v>162</v>
      </c>
      <c r="I36" s="12" t="s">
        <v>126</v>
      </c>
      <c r="J36" s="12" t="s">
        <v>127</v>
      </c>
      <c r="K36" s="59">
        <v>90000</v>
      </c>
      <c r="L36" s="14">
        <v>1</v>
      </c>
      <c r="M36" s="57"/>
      <c r="N36" s="58">
        <f t="shared" si="0"/>
        <v>0</v>
      </c>
    </row>
    <row r="37" spans="1:14" x14ac:dyDescent="0.3">
      <c r="A37" s="11">
        <v>29</v>
      </c>
      <c r="B37" s="12">
        <v>50</v>
      </c>
      <c r="C37" s="12" t="s">
        <v>128</v>
      </c>
      <c r="D37" s="13">
        <v>1</v>
      </c>
      <c r="E37" s="13" t="s">
        <v>129</v>
      </c>
      <c r="F37" s="12">
        <v>85</v>
      </c>
      <c r="G37" s="12" t="s">
        <v>108</v>
      </c>
      <c r="H37" s="12">
        <v>410</v>
      </c>
      <c r="I37" s="12" t="s">
        <v>130</v>
      </c>
      <c r="J37" s="12" t="s">
        <v>131</v>
      </c>
      <c r="K37" s="59">
        <v>35860</v>
      </c>
      <c r="L37" s="14">
        <v>1</v>
      </c>
      <c r="M37" s="57"/>
      <c r="N37" s="58">
        <f t="shared" si="0"/>
        <v>0</v>
      </c>
    </row>
    <row r="38" spans="1:14" x14ac:dyDescent="0.3">
      <c r="A38" s="11">
        <v>30</v>
      </c>
      <c r="B38" s="12">
        <v>68</v>
      </c>
      <c r="C38" s="12" t="s">
        <v>71</v>
      </c>
      <c r="D38" s="13">
        <v>81</v>
      </c>
      <c r="E38" s="13" t="s">
        <v>95</v>
      </c>
      <c r="F38" s="12">
        <v>81</v>
      </c>
      <c r="G38" s="12" t="s">
        <v>7</v>
      </c>
      <c r="H38" s="12">
        <v>1</v>
      </c>
      <c r="I38" s="12" t="s">
        <v>116</v>
      </c>
      <c r="J38" s="12" t="s">
        <v>132</v>
      </c>
      <c r="K38" s="59">
        <v>120237</v>
      </c>
      <c r="L38" s="14">
        <v>1</v>
      </c>
      <c r="M38" s="57"/>
      <c r="N38" s="58">
        <f t="shared" si="0"/>
        <v>0</v>
      </c>
    </row>
    <row r="39" spans="1:14" x14ac:dyDescent="0.3">
      <c r="A39" s="11">
        <v>31</v>
      </c>
      <c r="B39" s="12">
        <v>5</v>
      </c>
      <c r="C39" s="12" t="s">
        <v>62</v>
      </c>
      <c r="D39" s="13">
        <v>1</v>
      </c>
      <c r="E39" s="13" t="s">
        <v>63</v>
      </c>
      <c r="F39" s="12">
        <v>5</v>
      </c>
      <c r="G39" s="12" t="s">
        <v>62</v>
      </c>
      <c r="H39" s="12">
        <v>154</v>
      </c>
      <c r="I39" s="12" t="s">
        <v>133</v>
      </c>
      <c r="J39" s="12" t="s">
        <v>134</v>
      </c>
      <c r="K39" s="59">
        <v>118000</v>
      </c>
      <c r="L39" s="14">
        <v>3.59375</v>
      </c>
      <c r="M39" s="57"/>
      <c r="N39" s="58">
        <f t="shared" si="0"/>
        <v>0</v>
      </c>
    </row>
    <row r="40" spans="1:14" x14ac:dyDescent="0.3">
      <c r="A40" s="11">
        <v>32</v>
      </c>
      <c r="B40" s="12">
        <v>76</v>
      </c>
      <c r="C40" s="12" t="s">
        <v>57</v>
      </c>
      <c r="D40" s="13">
        <v>1</v>
      </c>
      <c r="E40" s="13" t="s">
        <v>58</v>
      </c>
      <c r="F40" s="12">
        <v>85</v>
      </c>
      <c r="G40" s="12" t="s">
        <v>108</v>
      </c>
      <c r="H40" s="12">
        <v>1</v>
      </c>
      <c r="I40" s="12" t="s">
        <v>109</v>
      </c>
      <c r="J40" s="12" t="s">
        <v>135</v>
      </c>
      <c r="K40" s="59">
        <v>151878</v>
      </c>
      <c r="L40" s="14">
        <v>1</v>
      </c>
      <c r="M40" s="57"/>
      <c r="N40" s="58">
        <f t="shared" si="0"/>
        <v>0</v>
      </c>
    </row>
    <row r="41" spans="1:14" x14ac:dyDescent="0.3">
      <c r="A41" s="11">
        <v>33</v>
      </c>
      <c r="B41" s="12">
        <v>13</v>
      </c>
      <c r="C41" s="12" t="s">
        <v>82</v>
      </c>
      <c r="D41" s="13">
        <v>1</v>
      </c>
      <c r="E41" s="13" t="s">
        <v>83</v>
      </c>
      <c r="F41" s="12">
        <v>23</v>
      </c>
      <c r="G41" s="12" t="s">
        <v>69</v>
      </c>
      <c r="H41" s="12">
        <v>1</v>
      </c>
      <c r="I41" s="12" t="s">
        <v>70</v>
      </c>
      <c r="J41" s="12" t="s">
        <v>136</v>
      </c>
      <c r="K41" s="59">
        <v>63282</v>
      </c>
      <c r="L41" s="14">
        <v>2.875</v>
      </c>
      <c r="M41" s="57"/>
      <c r="N41" s="58">
        <f t="shared" si="0"/>
        <v>0</v>
      </c>
    </row>
    <row r="42" spans="1:14" x14ac:dyDescent="0.3">
      <c r="A42" s="11">
        <v>34</v>
      </c>
      <c r="B42" s="12">
        <v>73</v>
      </c>
      <c r="C42" s="12" t="s">
        <v>137</v>
      </c>
      <c r="D42" s="13">
        <v>1</v>
      </c>
      <c r="E42" s="13" t="s">
        <v>138</v>
      </c>
      <c r="F42" s="12">
        <v>15</v>
      </c>
      <c r="G42" s="12" t="s">
        <v>139</v>
      </c>
      <c r="H42" s="12">
        <v>572</v>
      </c>
      <c r="I42" s="12" t="s">
        <v>140</v>
      </c>
      <c r="J42" s="12" t="s">
        <v>141</v>
      </c>
      <c r="K42" s="59">
        <v>58536</v>
      </c>
      <c r="L42" s="14">
        <v>0.5</v>
      </c>
      <c r="M42" s="57"/>
      <c r="N42" s="58">
        <f t="shared" si="0"/>
        <v>0</v>
      </c>
    </row>
    <row r="43" spans="1:14" x14ac:dyDescent="0.3">
      <c r="A43" s="11">
        <v>35</v>
      </c>
      <c r="B43" s="12">
        <v>47</v>
      </c>
      <c r="C43" s="12" t="s">
        <v>101</v>
      </c>
      <c r="D43" s="13">
        <v>1</v>
      </c>
      <c r="E43" s="13" t="s">
        <v>142</v>
      </c>
      <c r="F43" s="12">
        <v>68</v>
      </c>
      <c r="G43" s="12" t="s">
        <v>71</v>
      </c>
      <c r="H43" s="12">
        <v>1</v>
      </c>
      <c r="I43" s="12" t="s">
        <v>72</v>
      </c>
      <c r="J43" s="12" t="s">
        <v>143</v>
      </c>
      <c r="K43" s="59">
        <v>86486</v>
      </c>
      <c r="L43" s="14">
        <v>1</v>
      </c>
      <c r="M43" s="57"/>
      <c r="N43" s="58">
        <f t="shared" si="0"/>
        <v>0</v>
      </c>
    </row>
    <row r="44" spans="1:14" x14ac:dyDescent="0.3">
      <c r="A44" s="11">
        <v>36</v>
      </c>
      <c r="B44" s="12">
        <v>5</v>
      </c>
      <c r="C44" s="12" t="s">
        <v>62</v>
      </c>
      <c r="D44" s="13">
        <v>1</v>
      </c>
      <c r="E44" s="13" t="s">
        <v>63</v>
      </c>
      <c r="F44" s="12">
        <v>27</v>
      </c>
      <c r="G44" s="12" t="s">
        <v>59</v>
      </c>
      <c r="H44" s="12">
        <v>1</v>
      </c>
      <c r="I44" s="12" t="s">
        <v>60</v>
      </c>
      <c r="J44" s="12" t="s">
        <v>144</v>
      </c>
      <c r="K44" s="59">
        <v>90000</v>
      </c>
      <c r="L44" s="14">
        <v>1.40625</v>
      </c>
      <c r="M44" s="57"/>
      <c r="N44" s="58">
        <f t="shared" si="0"/>
        <v>0</v>
      </c>
    </row>
    <row r="45" spans="1:14" x14ac:dyDescent="0.3">
      <c r="A45" s="11">
        <v>37</v>
      </c>
      <c r="B45" s="12">
        <v>20</v>
      </c>
      <c r="C45" s="12" t="s">
        <v>54</v>
      </c>
      <c r="D45" s="13">
        <v>517</v>
      </c>
      <c r="E45" s="13" t="s">
        <v>145</v>
      </c>
      <c r="F45" s="12">
        <v>20</v>
      </c>
      <c r="G45" s="12" t="s">
        <v>54</v>
      </c>
      <c r="H45" s="12">
        <v>1</v>
      </c>
      <c r="I45" s="12" t="s">
        <v>55</v>
      </c>
      <c r="J45" s="12" t="s">
        <v>146</v>
      </c>
      <c r="K45" s="59">
        <v>36914</v>
      </c>
      <c r="L45" s="14">
        <v>7.875</v>
      </c>
      <c r="M45" s="57"/>
      <c r="N45" s="58">
        <f t="shared" si="0"/>
        <v>0</v>
      </c>
    </row>
    <row r="46" spans="1:14" x14ac:dyDescent="0.3">
      <c r="A46" s="11">
        <v>38</v>
      </c>
      <c r="B46" s="12">
        <v>47</v>
      </c>
      <c r="C46" s="12" t="s">
        <v>101</v>
      </c>
      <c r="D46" s="13">
        <v>245</v>
      </c>
      <c r="E46" s="13" t="s">
        <v>102</v>
      </c>
      <c r="F46" s="12">
        <v>11</v>
      </c>
      <c r="G46" s="12" t="s">
        <v>84</v>
      </c>
      <c r="H46" s="12">
        <v>1</v>
      </c>
      <c r="I46" s="12" t="s">
        <v>85</v>
      </c>
      <c r="J46" s="12" t="s">
        <v>147</v>
      </c>
      <c r="K46" s="59">
        <v>124455</v>
      </c>
      <c r="L46" s="14">
        <v>1</v>
      </c>
      <c r="M46" s="57"/>
      <c r="N46" s="58">
        <f t="shared" si="0"/>
        <v>0</v>
      </c>
    </row>
    <row r="47" spans="1:14" x14ac:dyDescent="0.3">
      <c r="A47" s="11">
        <v>39</v>
      </c>
      <c r="B47" s="12">
        <v>41</v>
      </c>
      <c r="C47" s="12" t="s">
        <v>123</v>
      </c>
      <c r="D47" s="13">
        <v>1</v>
      </c>
      <c r="E47" s="13" t="s">
        <v>124</v>
      </c>
      <c r="F47" s="12">
        <v>18</v>
      </c>
      <c r="G47" s="12" t="s">
        <v>90</v>
      </c>
      <c r="H47" s="12">
        <v>1</v>
      </c>
      <c r="I47" s="12" t="s">
        <v>148</v>
      </c>
      <c r="J47" s="12" t="s">
        <v>149</v>
      </c>
      <c r="K47" s="59">
        <v>65000</v>
      </c>
      <c r="L47" s="14">
        <v>26.0625</v>
      </c>
      <c r="M47" s="57"/>
      <c r="N47" s="58">
        <f t="shared" si="0"/>
        <v>0</v>
      </c>
    </row>
    <row r="48" spans="1:14" x14ac:dyDescent="0.3">
      <c r="A48" s="11">
        <v>40</v>
      </c>
      <c r="B48" s="12">
        <v>85</v>
      </c>
      <c r="C48" s="12" t="s">
        <v>108</v>
      </c>
      <c r="D48" s="13">
        <v>1</v>
      </c>
      <c r="E48" s="13" t="s">
        <v>109</v>
      </c>
      <c r="F48" s="12">
        <v>81</v>
      </c>
      <c r="G48" s="12" t="s">
        <v>7</v>
      </c>
      <c r="H48" s="12">
        <v>794</v>
      </c>
      <c r="I48" s="12" t="s">
        <v>150</v>
      </c>
      <c r="J48" s="12" t="s">
        <v>151</v>
      </c>
      <c r="K48" s="59">
        <v>44297</v>
      </c>
      <c r="L48" s="14">
        <v>1.0625</v>
      </c>
      <c r="M48" s="57"/>
      <c r="N48" s="58">
        <f t="shared" si="0"/>
        <v>0</v>
      </c>
    </row>
    <row r="49" spans="1:14" x14ac:dyDescent="0.3">
      <c r="A49" s="11">
        <v>41</v>
      </c>
      <c r="B49" s="12">
        <v>11</v>
      </c>
      <c r="C49" s="12" t="s">
        <v>84</v>
      </c>
      <c r="D49" s="13">
        <v>1</v>
      </c>
      <c r="E49" s="13" t="s">
        <v>85</v>
      </c>
      <c r="F49" s="12">
        <v>81</v>
      </c>
      <c r="G49" s="12" t="s">
        <v>7</v>
      </c>
      <c r="H49" s="12">
        <v>736</v>
      </c>
      <c r="I49" s="12" t="s">
        <v>152</v>
      </c>
      <c r="J49" s="12" t="s">
        <v>153</v>
      </c>
      <c r="K49" s="59">
        <v>107580</v>
      </c>
      <c r="L49" s="14">
        <v>1</v>
      </c>
      <c r="M49" s="57"/>
      <c r="N49" s="58">
        <f t="shared" si="0"/>
        <v>0</v>
      </c>
    </row>
    <row r="50" spans="1:14" x14ac:dyDescent="0.3">
      <c r="A50" s="11">
        <v>42</v>
      </c>
      <c r="B50" s="12">
        <v>13</v>
      </c>
      <c r="C50" s="12" t="s">
        <v>82</v>
      </c>
      <c r="D50" s="13">
        <v>1</v>
      </c>
      <c r="E50" s="13" t="s">
        <v>83</v>
      </c>
      <c r="F50" s="12">
        <v>23</v>
      </c>
      <c r="G50" s="12" t="s">
        <v>69</v>
      </c>
      <c r="H50" s="12">
        <v>466</v>
      </c>
      <c r="I50" s="12" t="s">
        <v>154</v>
      </c>
      <c r="J50" s="12" t="s">
        <v>155</v>
      </c>
      <c r="K50" s="59">
        <v>102307</v>
      </c>
      <c r="L50" s="14">
        <v>1</v>
      </c>
      <c r="M50" s="57"/>
      <c r="N50" s="58">
        <f t="shared" si="0"/>
        <v>0</v>
      </c>
    </row>
    <row r="51" spans="1:14" x14ac:dyDescent="0.3">
      <c r="A51" s="11">
        <v>43</v>
      </c>
      <c r="B51" s="12">
        <v>85</v>
      </c>
      <c r="C51" s="12" t="s">
        <v>108</v>
      </c>
      <c r="D51" s="13">
        <v>1</v>
      </c>
      <c r="E51" s="13" t="s">
        <v>109</v>
      </c>
      <c r="F51" s="12">
        <v>85</v>
      </c>
      <c r="G51" s="12" t="s">
        <v>108</v>
      </c>
      <c r="H51" s="12">
        <v>10</v>
      </c>
      <c r="I51" s="12" t="s">
        <v>156</v>
      </c>
      <c r="J51" s="12" t="s">
        <v>157</v>
      </c>
      <c r="K51" s="59">
        <v>7172</v>
      </c>
      <c r="L51" s="14">
        <v>19.6875</v>
      </c>
      <c r="M51" s="57"/>
      <c r="N51" s="58">
        <f t="shared" si="0"/>
        <v>0</v>
      </c>
    </row>
    <row r="52" spans="1:14" x14ac:dyDescent="0.3">
      <c r="A52" s="11">
        <v>44</v>
      </c>
      <c r="B52" s="12">
        <v>11</v>
      </c>
      <c r="C52" s="12" t="s">
        <v>84</v>
      </c>
      <c r="D52" s="13">
        <v>1</v>
      </c>
      <c r="E52" s="13" t="s">
        <v>85</v>
      </c>
      <c r="F52" s="12">
        <v>41</v>
      </c>
      <c r="G52" s="12" t="s">
        <v>123</v>
      </c>
      <c r="H52" s="12">
        <v>132</v>
      </c>
      <c r="I52" s="12" t="s">
        <v>158</v>
      </c>
      <c r="J52" s="12" t="s">
        <v>159</v>
      </c>
      <c r="K52" s="59">
        <v>71931</v>
      </c>
      <c r="L52" s="14">
        <v>1</v>
      </c>
      <c r="M52" s="57"/>
      <c r="N52" s="58">
        <f t="shared" si="0"/>
        <v>0</v>
      </c>
    </row>
    <row r="53" spans="1:14" x14ac:dyDescent="0.3">
      <c r="A53" s="11">
        <v>45</v>
      </c>
      <c r="B53" s="12">
        <v>68</v>
      </c>
      <c r="C53" s="12" t="s">
        <v>71</v>
      </c>
      <c r="D53" s="13">
        <v>1</v>
      </c>
      <c r="E53" s="13" t="s">
        <v>72</v>
      </c>
      <c r="F53" s="12">
        <v>68</v>
      </c>
      <c r="G53" s="12" t="s">
        <v>71</v>
      </c>
      <c r="H53" s="12">
        <v>432</v>
      </c>
      <c r="I53" s="12" t="s">
        <v>160</v>
      </c>
      <c r="J53" s="12" t="s">
        <v>161</v>
      </c>
      <c r="K53" s="59">
        <v>70000</v>
      </c>
      <c r="L53" s="14">
        <v>1.5</v>
      </c>
      <c r="M53" s="57"/>
      <c r="N53" s="58">
        <f t="shared" si="0"/>
        <v>0</v>
      </c>
    </row>
    <row r="54" spans="1:14" x14ac:dyDescent="0.3">
      <c r="A54" s="11">
        <v>46</v>
      </c>
      <c r="B54" s="12">
        <v>44</v>
      </c>
      <c r="C54" s="12" t="s">
        <v>87</v>
      </c>
      <c r="D54" s="13">
        <v>90</v>
      </c>
      <c r="E54" s="13" t="s">
        <v>162</v>
      </c>
      <c r="F54" s="12">
        <v>8</v>
      </c>
      <c r="G54" s="12" t="s">
        <v>79</v>
      </c>
      <c r="H54" s="12">
        <v>1</v>
      </c>
      <c r="I54" s="12" t="s">
        <v>80</v>
      </c>
      <c r="J54" s="12" t="s">
        <v>163</v>
      </c>
      <c r="K54" s="59">
        <v>48000</v>
      </c>
      <c r="L54" s="14">
        <v>1</v>
      </c>
      <c r="M54" s="57"/>
      <c r="N54" s="58">
        <f t="shared" si="0"/>
        <v>0</v>
      </c>
    </row>
    <row r="55" spans="1:14" x14ac:dyDescent="0.3">
      <c r="A55" s="11">
        <v>47</v>
      </c>
      <c r="B55" s="12">
        <v>20</v>
      </c>
      <c r="C55" s="12" t="s">
        <v>54</v>
      </c>
      <c r="D55" s="13">
        <v>1</v>
      </c>
      <c r="E55" s="13" t="s">
        <v>55</v>
      </c>
      <c r="F55" s="12">
        <v>20</v>
      </c>
      <c r="G55" s="12" t="s">
        <v>54</v>
      </c>
      <c r="H55" s="12">
        <v>178</v>
      </c>
      <c r="I55" s="12" t="s">
        <v>164</v>
      </c>
      <c r="J55" s="12" t="s">
        <v>165</v>
      </c>
      <c r="K55" s="59">
        <v>31641</v>
      </c>
      <c r="L55" s="14">
        <v>1</v>
      </c>
      <c r="M55" s="57"/>
      <c r="N55" s="58">
        <f t="shared" si="0"/>
        <v>0</v>
      </c>
    </row>
    <row r="56" spans="1:14" x14ac:dyDescent="0.3">
      <c r="A56" s="11">
        <v>48</v>
      </c>
      <c r="B56" s="12">
        <v>68</v>
      </c>
      <c r="C56" s="12" t="s">
        <v>71</v>
      </c>
      <c r="D56" s="13">
        <v>1</v>
      </c>
      <c r="E56" s="13" t="s">
        <v>72</v>
      </c>
      <c r="F56" s="12">
        <v>68</v>
      </c>
      <c r="G56" s="12" t="s">
        <v>71</v>
      </c>
      <c r="H56" s="12">
        <v>575</v>
      </c>
      <c r="I56" s="12" t="s">
        <v>166</v>
      </c>
      <c r="J56" s="12" t="s">
        <v>167</v>
      </c>
      <c r="K56" s="59">
        <v>31000</v>
      </c>
      <c r="L56" s="14">
        <v>15.78125</v>
      </c>
      <c r="M56" s="57"/>
      <c r="N56" s="58">
        <f t="shared" si="0"/>
        <v>0</v>
      </c>
    </row>
    <row r="57" spans="1:14" x14ac:dyDescent="0.3">
      <c r="A57" s="11">
        <v>49</v>
      </c>
      <c r="B57" s="12">
        <v>13</v>
      </c>
      <c r="C57" s="12" t="s">
        <v>82</v>
      </c>
      <c r="D57" s="13">
        <v>1</v>
      </c>
      <c r="E57" s="13" t="s">
        <v>83</v>
      </c>
      <c r="F57" s="12">
        <v>20</v>
      </c>
      <c r="G57" s="12" t="s">
        <v>54</v>
      </c>
      <c r="H57" s="12">
        <v>11</v>
      </c>
      <c r="I57" s="12" t="s">
        <v>168</v>
      </c>
      <c r="J57" s="12" t="s">
        <v>169</v>
      </c>
      <c r="K57" s="59">
        <v>60118</v>
      </c>
      <c r="L57" s="14">
        <v>1</v>
      </c>
      <c r="M57" s="57"/>
      <c r="N57" s="58">
        <f t="shared" si="0"/>
        <v>0</v>
      </c>
    </row>
    <row r="58" spans="1:14" x14ac:dyDescent="0.3">
      <c r="A58" s="11">
        <v>50</v>
      </c>
      <c r="B58" s="12">
        <v>11</v>
      </c>
      <c r="C58" s="12" t="s">
        <v>84</v>
      </c>
      <c r="D58" s="13">
        <v>1</v>
      </c>
      <c r="E58" s="13" t="s">
        <v>85</v>
      </c>
      <c r="F58" s="12">
        <v>86</v>
      </c>
      <c r="G58" s="12" t="s">
        <v>170</v>
      </c>
      <c r="H58" s="12">
        <v>1</v>
      </c>
      <c r="I58" s="12" t="s">
        <v>171</v>
      </c>
      <c r="J58" s="12" t="s">
        <v>172</v>
      </c>
      <c r="K58" s="59">
        <v>89650</v>
      </c>
      <c r="L58" s="14">
        <v>1</v>
      </c>
      <c r="M58" s="57"/>
      <c r="N58" s="58">
        <f t="shared" si="0"/>
        <v>0</v>
      </c>
    </row>
    <row r="59" spans="1:14" x14ac:dyDescent="0.3">
      <c r="A59" s="11">
        <v>51</v>
      </c>
      <c r="B59" s="12">
        <v>68</v>
      </c>
      <c r="C59" s="12" t="s">
        <v>71</v>
      </c>
      <c r="D59" s="13">
        <v>1</v>
      </c>
      <c r="E59" s="13" t="s">
        <v>72</v>
      </c>
      <c r="F59" s="12">
        <v>81</v>
      </c>
      <c r="G59" s="12" t="s">
        <v>7</v>
      </c>
      <c r="H59" s="12">
        <v>736</v>
      </c>
      <c r="I59" s="12" t="s">
        <v>152</v>
      </c>
      <c r="J59" s="12" t="s">
        <v>173</v>
      </c>
      <c r="K59" s="59">
        <v>77837</v>
      </c>
      <c r="L59" s="14">
        <v>1</v>
      </c>
      <c r="M59" s="57"/>
      <c r="N59" s="58">
        <f t="shared" si="0"/>
        <v>0</v>
      </c>
    </row>
    <row r="60" spans="1:14" x14ac:dyDescent="0.3">
      <c r="A60" s="11">
        <v>52</v>
      </c>
      <c r="B60" s="12">
        <v>66</v>
      </c>
      <c r="C60" s="12" t="s">
        <v>104</v>
      </c>
      <c r="D60" s="13">
        <v>1</v>
      </c>
      <c r="E60" s="13" t="s">
        <v>34</v>
      </c>
      <c r="F60" s="12">
        <v>19</v>
      </c>
      <c r="G60" s="12" t="s">
        <v>174</v>
      </c>
      <c r="H60" s="12">
        <v>1</v>
      </c>
      <c r="I60" s="12" t="s">
        <v>175</v>
      </c>
      <c r="J60" s="12" t="s">
        <v>176</v>
      </c>
      <c r="K60" s="59">
        <v>75939</v>
      </c>
      <c r="L60" s="14">
        <v>1</v>
      </c>
      <c r="M60" s="57"/>
      <c r="N60" s="58">
        <f t="shared" si="0"/>
        <v>0</v>
      </c>
    </row>
    <row r="61" spans="1:14" x14ac:dyDescent="0.3">
      <c r="A61" s="11">
        <v>53</v>
      </c>
      <c r="B61" s="12">
        <v>76</v>
      </c>
      <c r="C61" s="12" t="s">
        <v>57</v>
      </c>
      <c r="D61" s="13">
        <v>147</v>
      </c>
      <c r="E61" s="13" t="s">
        <v>177</v>
      </c>
      <c r="F61" s="12">
        <v>76</v>
      </c>
      <c r="G61" s="12" t="s">
        <v>57</v>
      </c>
      <c r="H61" s="12">
        <v>1</v>
      </c>
      <c r="I61" s="12" t="s">
        <v>58</v>
      </c>
      <c r="J61" s="12" t="s">
        <v>178</v>
      </c>
      <c r="K61" s="59">
        <v>31641</v>
      </c>
      <c r="L61" s="14">
        <v>0.875</v>
      </c>
      <c r="M61" s="57"/>
      <c r="N61" s="58">
        <f t="shared" si="0"/>
        <v>0</v>
      </c>
    </row>
    <row r="62" spans="1:14" x14ac:dyDescent="0.3">
      <c r="A62" s="11">
        <v>54</v>
      </c>
      <c r="B62" s="12">
        <v>8</v>
      </c>
      <c r="C62" s="12" t="s">
        <v>79</v>
      </c>
      <c r="D62" s="13">
        <v>1</v>
      </c>
      <c r="E62" s="13" t="s">
        <v>80</v>
      </c>
      <c r="F62" s="12">
        <v>20</v>
      </c>
      <c r="G62" s="12" t="s">
        <v>54</v>
      </c>
      <c r="H62" s="12">
        <v>11</v>
      </c>
      <c r="I62" s="12" t="s">
        <v>168</v>
      </c>
      <c r="J62" s="12" t="s">
        <v>179</v>
      </c>
      <c r="K62" s="59">
        <v>87541</v>
      </c>
      <c r="L62" s="14">
        <v>1</v>
      </c>
      <c r="M62" s="57"/>
      <c r="N62" s="58">
        <f t="shared" si="0"/>
        <v>0</v>
      </c>
    </row>
    <row r="63" spans="1:14" x14ac:dyDescent="0.3">
      <c r="A63" s="11">
        <v>55</v>
      </c>
      <c r="B63" s="12">
        <v>11</v>
      </c>
      <c r="C63" s="12" t="s">
        <v>84</v>
      </c>
      <c r="D63" s="13">
        <v>1</v>
      </c>
      <c r="E63" s="13" t="s">
        <v>85</v>
      </c>
      <c r="F63" s="12">
        <v>15</v>
      </c>
      <c r="G63" s="12" t="s">
        <v>139</v>
      </c>
      <c r="H63" s="12">
        <v>806</v>
      </c>
      <c r="I63" s="12" t="s">
        <v>180</v>
      </c>
      <c r="J63" s="12" t="s">
        <v>181</v>
      </c>
      <c r="K63" s="59">
        <v>33750</v>
      </c>
      <c r="L63" s="14">
        <v>1</v>
      </c>
      <c r="M63" s="57"/>
      <c r="N63" s="58">
        <f t="shared" si="0"/>
        <v>0</v>
      </c>
    </row>
    <row r="64" spans="1:14" x14ac:dyDescent="0.3">
      <c r="A64" s="11">
        <v>56</v>
      </c>
      <c r="B64" s="12">
        <v>11</v>
      </c>
      <c r="C64" s="12" t="s">
        <v>84</v>
      </c>
      <c r="D64" s="13">
        <v>1</v>
      </c>
      <c r="E64" s="13" t="s">
        <v>85</v>
      </c>
      <c r="F64" s="12">
        <v>68</v>
      </c>
      <c r="G64" s="12" t="s">
        <v>71</v>
      </c>
      <c r="H64" s="12">
        <v>755</v>
      </c>
      <c r="I64" s="12" t="s">
        <v>182</v>
      </c>
      <c r="J64" s="12" t="s">
        <v>183</v>
      </c>
      <c r="K64" s="59">
        <v>52735</v>
      </c>
      <c r="L64" s="14">
        <v>1</v>
      </c>
      <c r="M64" s="57"/>
      <c r="N64" s="58">
        <f t="shared" si="0"/>
        <v>0</v>
      </c>
    </row>
    <row r="65" spans="1:14" x14ac:dyDescent="0.3">
      <c r="A65" s="11">
        <v>57</v>
      </c>
      <c r="B65" s="12">
        <v>15</v>
      </c>
      <c r="C65" s="12" t="s">
        <v>139</v>
      </c>
      <c r="D65" s="13">
        <v>407</v>
      </c>
      <c r="E65" s="13" t="s">
        <v>184</v>
      </c>
      <c r="F65" s="12">
        <v>11</v>
      </c>
      <c r="G65" s="12" t="s">
        <v>84</v>
      </c>
      <c r="H65" s="12">
        <v>1</v>
      </c>
      <c r="I65" s="12" t="s">
        <v>85</v>
      </c>
      <c r="J65" s="12" t="s">
        <v>185</v>
      </c>
      <c r="K65" s="59">
        <v>31641</v>
      </c>
      <c r="L65" s="14">
        <v>1</v>
      </c>
      <c r="M65" s="57"/>
      <c r="N65" s="58">
        <f t="shared" si="0"/>
        <v>0</v>
      </c>
    </row>
    <row r="66" spans="1:14" x14ac:dyDescent="0.3">
      <c r="A66" s="11">
        <v>58</v>
      </c>
      <c r="B66" s="12">
        <v>5</v>
      </c>
      <c r="C66" s="12" t="s">
        <v>62</v>
      </c>
      <c r="D66" s="13">
        <v>1</v>
      </c>
      <c r="E66" s="13" t="s">
        <v>63</v>
      </c>
      <c r="F66" s="12">
        <v>11</v>
      </c>
      <c r="G66" s="12" t="s">
        <v>84</v>
      </c>
      <c r="H66" s="12">
        <v>1</v>
      </c>
      <c r="I66" s="12" t="s">
        <v>85</v>
      </c>
      <c r="J66" s="12" t="s">
        <v>186</v>
      </c>
      <c r="K66" s="59">
        <v>80158</v>
      </c>
      <c r="L66" s="14">
        <v>0.53125</v>
      </c>
      <c r="M66" s="57"/>
      <c r="N66" s="58">
        <f t="shared" si="0"/>
        <v>0</v>
      </c>
    </row>
    <row r="67" spans="1:14" x14ac:dyDescent="0.3">
      <c r="A67" s="11">
        <v>59</v>
      </c>
      <c r="B67" s="12">
        <v>85</v>
      </c>
      <c r="C67" s="12" t="s">
        <v>108</v>
      </c>
      <c r="D67" s="13">
        <v>440</v>
      </c>
      <c r="E67" s="13" t="s">
        <v>187</v>
      </c>
      <c r="F67" s="12">
        <v>11</v>
      </c>
      <c r="G67" s="12" t="s">
        <v>84</v>
      </c>
      <c r="H67" s="12">
        <v>1</v>
      </c>
      <c r="I67" s="12" t="s">
        <v>85</v>
      </c>
      <c r="J67" s="12" t="s">
        <v>188</v>
      </c>
      <c r="K67" s="59">
        <v>55899</v>
      </c>
      <c r="L67" s="14">
        <v>4.75</v>
      </c>
      <c r="M67" s="57"/>
      <c r="N67" s="58">
        <f t="shared" si="0"/>
        <v>0</v>
      </c>
    </row>
    <row r="68" spans="1:14" x14ac:dyDescent="0.3">
      <c r="A68" s="11">
        <v>60</v>
      </c>
      <c r="B68" s="12">
        <v>52</v>
      </c>
      <c r="C68" s="12" t="s">
        <v>76</v>
      </c>
      <c r="D68" s="13">
        <v>1</v>
      </c>
      <c r="E68" s="13" t="s">
        <v>77</v>
      </c>
      <c r="F68" s="12">
        <v>50</v>
      </c>
      <c r="G68" s="12" t="s">
        <v>128</v>
      </c>
      <c r="H68" s="12">
        <v>1</v>
      </c>
      <c r="I68" s="12" t="s">
        <v>129</v>
      </c>
      <c r="J68" s="12" t="s">
        <v>189</v>
      </c>
      <c r="K68" s="59">
        <v>159261</v>
      </c>
      <c r="L68" s="14">
        <v>1</v>
      </c>
      <c r="M68" s="57"/>
      <c r="N68" s="58">
        <f t="shared" si="0"/>
        <v>0</v>
      </c>
    </row>
    <row r="69" spans="1:14" x14ac:dyDescent="0.3">
      <c r="A69" s="11">
        <v>61</v>
      </c>
      <c r="B69" s="12">
        <v>11</v>
      </c>
      <c r="C69" s="12" t="s">
        <v>84</v>
      </c>
      <c r="D69" s="13">
        <v>1</v>
      </c>
      <c r="E69" s="13" t="s">
        <v>85</v>
      </c>
      <c r="F69" s="12">
        <v>41</v>
      </c>
      <c r="G69" s="12" t="s">
        <v>123</v>
      </c>
      <c r="H69" s="12">
        <v>16</v>
      </c>
      <c r="I69" s="12" t="s">
        <v>190</v>
      </c>
      <c r="J69" s="12" t="s">
        <v>191</v>
      </c>
      <c r="K69" s="59">
        <v>46407</v>
      </c>
      <c r="L69" s="14">
        <v>1</v>
      </c>
      <c r="M69" s="57"/>
      <c r="N69" s="58">
        <f t="shared" si="0"/>
        <v>0</v>
      </c>
    </row>
    <row r="70" spans="1:14" x14ac:dyDescent="0.3">
      <c r="A70" s="11">
        <v>62</v>
      </c>
      <c r="B70" s="12">
        <v>13</v>
      </c>
      <c r="C70" s="12" t="s">
        <v>82</v>
      </c>
      <c r="D70" s="13">
        <v>1</v>
      </c>
      <c r="E70" s="13" t="s">
        <v>83</v>
      </c>
      <c r="F70" s="12">
        <v>23</v>
      </c>
      <c r="G70" s="12" t="s">
        <v>69</v>
      </c>
      <c r="H70" s="12">
        <v>417</v>
      </c>
      <c r="I70" s="12" t="s">
        <v>192</v>
      </c>
      <c r="J70" s="12" t="s">
        <v>193</v>
      </c>
      <c r="K70" s="59">
        <v>60783</v>
      </c>
      <c r="L70" s="14">
        <v>1</v>
      </c>
      <c r="M70" s="57"/>
      <c r="N70" s="58">
        <f t="shared" si="0"/>
        <v>0</v>
      </c>
    </row>
    <row r="71" spans="1:14" x14ac:dyDescent="0.3">
      <c r="A71" s="11">
        <v>63</v>
      </c>
      <c r="B71" s="12">
        <v>5</v>
      </c>
      <c r="C71" s="12" t="s">
        <v>62</v>
      </c>
      <c r="D71" s="13">
        <v>1</v>
      </c>
      <c r="E71" s="13" t="s">
        <v>63</v>
      </c>
      <c r="F71" s="12">
        <v>76</v>
      </c>
      <c r="G71" s="12" t="s">
        <v>57</v>
      </c>
      <c r="H71" s="12">
        <v>1</v>
      </c>
      <c r="I71" s="12" t="s">
        <v>58</v>
      </c>
      <c r="J71" s="12" t="s">
        <v>194</v>
      </c>
      <c r="K71" s="59">
        <v>63282</v>
      </c>
      <c r="L71" s="14">
        <v>1</v>
      </c>
      <c r="M71" s="57"/>
      <c r="N71" s="58">
        <f t="shared" si="0"/>
        <v>0</v>
      </c>
    </row>
    <row r="72" spans="1:14" x14ac:dyDescent="0.3">
      <c r="A72" s="11">
        <v>64</v>
      </c>
      <c r="B72" s="12">
        <v>52</v>
      </c>
      <c r="C72" s="12" t="s">
        <v>76</v>
      </c>
      <c r="D72" s="13">
        <v>1</v>
      </c>
      <c r="E72" s="13" t="s">
        <v>77</v>
      </c>
      <c r="F72" s="12">
        <v>76</v>
      </c>
      <c r="G72" s="12" t="s">
        <v>57</v>
      </c>
      <c r="H72" s="12">
        <v>1</v>
      </c>
      <c r="I72" s="12" t="s">
        <v>58</v>
      </c>
      <c r="J72" s="12" t="s">
        <v>195</v>
      </c>
      <c r="K72" s="59">
        <v>80000</v>
      </c>
      <c r="L72" s="14">
        <v>2.75</v>
      </c>
      <c r="M72" s="57"/>
      <c r="N72" s="58">
        <f t="shared" si="0"/>
        <v>0</v>
      </c>
    </row>
    <row r="73" spans="1:14" x14ac:dyDescent="0.3">
      <c r="A73" s="11">
        <v>65</v>
      </c>
      <c r="B73" s="12">
        <v>41</v>
      </c>
      <c r="C73" s="12" t="s">
        <v>123</v>
      </c>
      <c r="D73" s="13">
        <v>1</v>
      </c>
      <c r="E73" s="13" t="s">
        <v>124</v>
      </c>
      <c r="F73" s="12">
        <v>18</v>
      </c>
      <c r="G73" s="12" t="s">
        <v>90</v>
      </c>
      <c r="H73" s="12">
        <v>256</v>
      </c>
      <c r="I73" s="12" t="s">
        <v>196</v>
      </c>
      <c r="J73" s="12" t="s">
        <v>197</v>
      </c>
      <c r="K73" s="59">
        <v>74251</v>
      </c>
      <c r="L73" s="14">
        <v>1</v>
      </c>
      <c r="M73" s="57"/>
      <c r="N73" s="58">
        <f t="shared" si="0"/>
        <v>0</v>
      </c>
    </row>
    <row r="74" spans="1:14" x14ac:dyDescent="0.3">
      <c r="A74" s="11">
        <v>66</v>
      </c>
      <c r="B74" s="12">
        <v>86</v>
      </c>
      <c r="C74" s="12" t="s">
        <v>170</v>
      </c>
      <c r="D74" s="13">
        <v>568</v>
      </c>
      <c r="E74" s="13" t="s">
        <v>198</v>
      </c>
      <c r="F74" s="12">
        <v>86</v>
      </c>
      <c r="G74" s="12" t="s">
        <v>170</v>
      </c>
      <c r="H74" s="12">
        <v>1</v>
      </c>
      <c r="I74" s="12" t="s">
        <v>171</v>
      </c>
      <c r="J74" s="12" t="s">
        <v>199</v>
      </c>
      <c r="K74" s="59">
        <v>27422</v>
      </c>
      <c r="L74" s="14">
        <v>1</v>
      </c>
      <c r="M74" s="57"/>
      <c r="N74" s="58">
        <f t="shared" ref="N74:N137" si="1">L74*M74</f>
        <v>0</v>
      </c>
    </row>
    <row r="75" spans="1:14" x14ac:dyDescent="0.3">
      <c r="A75" s="11">
        <v>67</v>
      </c>
      <c r="B75" s="12">
        <v>23</v>
      </c>
      <c r="C75" s="12" t="s">
        <v>69</v>
      </c>
      <c r="D75" s="13">
        <v>1</v>
      </c>
      <c r="E75" s="13" t="s">
        <v>70</v>
      </c>
      <c r="F75" s="12">
        <v>5</v>
      </c>
      <c r="G75" s="12" t="s">
        <v>62</v>
      </c>
      <c r="H75" s="12">
        <v>1</v>
      </c>
      <c r="I75" s="12" t="s">
        <v>63</v>
      </c>
      <c r="J75" s="12" t="s">
        <v>200</v>
      </c>
      <c r="K75" s="59">
        <v>94000</v>
      </c>
      <c r="L75" s="14">
        <v>1.65625</v>
      </c>
      <c r="M75" s="57"/>
      <c r="N75" s="58">
        <f t="shared" si="1"/>
        <v>0</v>
      </c>
    </row>
    <row r="76" spans="1:14" x14ac:dyDescent="0.3">
      <c r="A76" s="11">
        <v>68</v>
      </c>
      <c r="B76" s="12">
        <v>52</v>
      </c>
      <c r="C76" s="12" t="s">
        <v>76</v>
      </c>
      <c r="D76" s="13">
        <v>1</v>
      </c>
      <c r="E76" s="13" t="s">
        <v>77</v>
      </c>
      <c r="F76" s="12">
        <v>86</v>
      </c>
      <c r="G76" s="12" t="s">
        <v>170</v>
      </c>
      <c r="H76" s="12">
        <v>1</v>
      </c>
      <c r="I76" s="12" t="s">
        <v>171</v>
      </c>
      <c r="J76" s="12" t="s">
        <v>201</v>
      </c>
      <c r="K76" s="59">
        <v>75000</v>
      </c>
      <c r="L76" s="14">
        <v>7.28125</v>
      </c>
      <c r="M76" s="57"/>
      <c r="N76" s="58">
        <f t="shared" si="1"/>
        <v>0</v>
      </c>
    </row>
    <row r="77" spans="1:14" x14ac:dyDescent="0.3">
      <c r="A77" s="11">
        <v>69</v>
      </c>
      <c r="B77" s="12">
        <v>66</v>
      </c>
      <c r="C77" s="12" t="s">
        <v>104</v>
      </c>
      <c r="D77" s="13">
        <v>1</v>
      </c>
      <c r="E77" s="13" t="s">
        <v>34</v>
      </c>
      <c r="F77" s="12">
        <v>11</v>
      </c>
      <c r="G77" s="12" t="s">
        <v>84</v>
      </c>
      <c r="H77" s="12">
        <v>1</v>
      </c>
      <c r="I77" s="12" t="s">
        <v>85</v>
      </c>
      <c r="J77" s="12" t="s">
        <v>202</v>
      </c>
      <c r="K77" s="59">
        <v>64337</v>
      </c>
      <c r="L77" s="14">
        <v>1.59375</v>
      </c>
      <c r="M77" s="57"/>
      <c r="N77" s="58">
        <f t="shared" si="1"/>
        <v>0</v>
      </c>
    </row>
    <row r="78" spans="1:14" x14ac:dyDescent="0.3">
      <c r="A78" s="11">
        <v>70</v>
      </c>
      <c r="B78" s="12">
        <v>11</v>
      </c>
      <c r="C78" s="12" t="s">
        <v>84</v>
      </c>
      <c r="D78" s="13">
        <v>1</v>
      </c>
      <c r="E78" s="13" t="s">
        <v>85</v>
      </c>
      <c r="F78" s="12">
        <v>50</v>
      </c>
      <c r="G78" s="12" t="s">
        <v>128</v>
      </c>
      <c r="H78" s="12">
        <v>6</v>
      </c>
      <c r="I78" s="12" t="s">
        <v>203</v>
      </c>
      <c r="J78" s="12" t="s">
        <v>204</v>
      </c>
      <c r="K78" s="59">
        <v>33800</v>
      </c>
      <c r="L78" s="14">
        <v>21.5625</v>
      </c>
      <c r="M78" s="57"/>
      <c r="N78" s="58">
        <f t="shared" si="1"/>
        <v>0</v>
      </c>
    </row>
    <row r="79" spans="1:14" x14ac:dyDescent="0.3">
      <c r="A79" s="11">
        <v>71</v>
      </c>
      <c r="B79" s="12">
        <v>13</v>
      </c>
      <c r="C79" s="12" t="s">
        <v>82</v>
      </c>
      <c r="D79" s="13">
        <v>1</v>
      </c>
      <c r="E79" s="13" t="s">
        <v>83</v>
      </c>
      <c r="F79" s="12">
        <v>70</v>
      </c>
      <c r="G79" s="12" t="s">
        <v>205</v>
      </c>
      <c r="H79" s="12">
        <v>713</v>
      </c>
      <c r="I79" s="12" t="s">
        <v>206</v>
      </c>
      <c r="J79" s="12" t="s">
        <v>207</v>
      </c>
      <c r="K79" s="59">
        <v>29383</v>
      </c>
      <c r="L79" s="14">
        <v>1</v>
      </c>
      <c r="M79" s="57"/>
      <c r="N79" s="58">
        <f t="shared" si="1"/>
        <v>0</v>
      </c>
    </row>
    <row r="80" spans="1:14" x14ac:dyDescent="0.3">
      <c r="A80" s="11">
        <v>72</v>
      </c>
      <c r="B80" s="12">
        <v>13</v>
      </c>
      <c r="C80" s="12" t="s">
        <v>82</v>
      </c>
      <c r="D80" s="13">
        <v>1</v>
      </c>
      <c r="E80" s="13" t="s">
        <v>83</v>
      </c>
      <c r="F80" s="12">
        <v>20</v>
      </c>
      <c r="G80" s="12" t="s">
        <v>54</v>
      </c>
      <c r="H80" s="12">
        <v>60</v>
      </c>
      <c r="I80" s="12" t="s">
        <v>208</v>
      </c>
      <c r="J80" s="12" t="s">
        <v>209</v>
      </c>
      <c r="K80" s="59">
        <v>59169</v>
      </c>
      <c r="L80" s="14">
        <v>1</v>
      </c>
      <c r="M80" s="57"/>
      <c r="N80" s="58">
        <f t="shared" si="1"/>
        <v>0</v>
      </c>
    </row>
    <row r="81" spans="1:14" x14ac:dyDescent="0.3">
      <c r="A81" s="11">
        <v>73</v>
      </c>
      <c r="B81" s="12">
        <v>68</v>
      </c>
      <c r="C81" s="12" t="s">
        <v>71</v>
      </c>
      <c r="D81" s="13">
        <v>1</v>
      </c>
      <c r="E81" s="13" t="s">
        <v>72</v>
      </c>
      <c r="F81" s="12">
        <v>54</v>
      </c>
      <c r="G81" s="12" t="s">
        <v>52</v>
      </c>
      <c r="H81" s="12">
        <v>1</v>
      </c>
      <c r="I81" s="12" t="s">
        <v>64</v>
      </c>
      <c r="J81" s="12" t="s">
        <v>210</v>
      </c>
      <c r="K81" s="59">
        <v>50400</v>
      </c>
      <c r="L81" s="14">
        <v>11.09375</v>
      </c>
      <c r="M81" s="57"/>
      <c r="N81" s="58">
        <f t="shared" si="1"/>
        <v>0</v>
      </c>
    </row>
    <row r="82" spans="1:14" x14ac:dyDescent="0.3">
      <c r="A82" s="11">
        <v>74</v>
      </c>
      <c r="B82" s="12">
        <v>8</v>
      </c>
      <c r="C82" s="12" t="s">
        <v>79</v>
      </c>
      <c r="D82" s="13">
        <v>1</v>
      </c>
      <c r="E82" s="13" t="s">
        <v>80</v>
      </c>
      <c r="F82" s="12">
        <v>20</v>
      </c>
      <c r="G82" s="12" t="s">
        <v>54</v>
      </c>
      <c r="H82" s="12">
        <v>13</v>
      </c>
      <c r="I82" s="12" t="s">
        <v>211</v>
      </c>
      <c r="J82" s="12" t="s">
        <v>212</v>
      </c>
      <c r="K82" s="59">
        <v>85000</v>
      </c>
      <c r="L82" s="14">
        <v>1.125</v>
      </c>
      <c r="M82" s="57"/>
      <c r="N82" s="58">
        <f t="shared" si="1"/>
        <v>0</v>
      </c>
    </row>
    <row r="83" spans="1:14" x14ac:dyDescent="0.3">
      <c r="A83" s="11">
        <v>75</v>
      </c>
      <c r="B83" s="12">
        <v>20</v>
      </c>
      <c r="C83" s="12" t="s">
        <v>54</v>
      </c>
      <c r="D83" s="13">
        <v>550</v>
      </c>
      <c r="E83" s="13" t="s">
        <v>213</v>
      </c>
      <c r="F83" s="12">
        <v>20</v>
      </c>
      <c r="G83" s="12" t="s">
        <v>54</v>
      </c>
      <c r="H83" s="12">
        <v>11</v>
      </c>
      <c r="I83" s="12" t="s">
        <v>168</v>
      </c>
      <c r="J83" s="12" t="s">
        <v>214</v>
      </c>
      <c r="K83" s="59">
        <v>15820</v>
      </c>
      <c r="L83" s="14">
        <v>46.0625</v>
      </c>
      <c r="M83" s="57"/>
      <c r="N83" s="58">
        <f t="shared" si="1"/>
        <v>0</v>
      </c>
    </row>
    <row r="84" spans="1:14" x14ac:dyDescent="0.3">
      <c r="A84" s="11">
        <v>76</v>
      </c>
      <c r="B84" s="12">
        <v>23</v>
      </c>
      <c r="C84" s="12" t="s">
        <v>69</v>
      </c>
      <c r="D84" s="13">
        <v>162</v>
      </c>
      <c r="E84" s="13" t="s">
        <v>126</v>
      </c>
      <c r="F84" s="12">
        <v>13</v>
      </c>
      <c r="G84" s="12" t="s">
        <v>82</v>
      </c>
      <c r="H84" s="12">
        <v>1</v>
      </c>
      <c r="I84" s="12" t="s">
        <v>83</v>
      </c>
      <c r="J84" s="12" t="s">
        <v>215</v>
      </c>
      <c r="K84" s="59">
        <v>68556</v>
      </c>
      <c r="L84" s="14">
        <v>1</v>
      </c>
      <c r="M84" s="57"/>
      <c r="N84" s="58">
        <f t="shared" si="1"/>
        <v>0</v>
      </c>
    </row>
    <row r="85" spans="1:14" x14ac:dyDescent="0.3">
      <c r="A85" s="11">
        <v>77</v>
      </c>
      <c r="B85" s="12">
        <v>18</v>
      </c>
      <c r="C85" s="12" t="s">
        <v>90</v>
      </c>
      <c r="D85" s="13">
        <v>1</v>
      </c>
      <c r="E85" s="13" t="s">
        <v>148</v>
      </c>
      <c r="F85" s="12">
        <v>17</v>
      </c>
      <c r="G85" s="12" t="s">
        <v>96</v>
      </c>
      <c r="H85" s="12">
        <v>1</v>
      </c>
      <c r="I85" s="12" t="s">
        <v>97</v>
      </c>
      <c r="J85" s="12" t="s">
        <v>216</v>
      </c>
      <c r="K85" s="59">
        <v>118971</v>
      </c>
      <c r="L85" s="14">
        <v>1</v>
      </c>
      <c r="M85" s="57"/>
      <c r="N85" s="58">
        <f t="shared" si="1"/>
        <v>0</v>
      </c>
    </row>
    <row r="86" spans="1:14" x14ac:dyDescent="0.3">
      <c r="A86" s="11">
        <v>78</v>
      </c>
      <c r="B86" s="12">
        <v>8</v>
      </c>
      <c r="C86" s="12" t="s">
        <v>79</v>
      </c>
      <c r="D86" s="13">
        <v>1</v>
      </c>
      <c r="E86" s="13" t="s">
        <v>80</v>
      </c>
      <c r="F86" s="12">
        <v>20</v>
      </c>
      <c r="G86" s="12" t="s">
        <v>54</v>
      </c>
      <c r="H86" s="12">
        <v>60</v>
      </c>
      <c r="I86" s="12" t="s">
        <v>208</v>
      </c>
      <c r="J86" s="12" t="s">
        <v>217</v>
      </c>
      <c r="K86" s="59">
        <v>50626</v>
      </c>
      <c r="L86" s="14">
        <v>1</v>
      </c>
      <c r="M86" s="57"/>
      <c r="N86" s="58">
        <f t="shared" si="1"/>
        <v>0</v>
      </c>
    </row>
    <row r="87" spans="1:14" x14ac:dyDescent="0.3">
      <c r="A87" s="11">
        <v>79</v>
      </c>
      <c r="B87" s="12">
        <v>23</v>
      </c>
      <c r="C87" s="12" t="s">
        <v>69</v>
      </c>
      <c r="D87" s="13">
        <v>1</v>
      </c>
      <c r="E87" s="13" t="s">
        <v>70</v>
      </c>
      <c r="F87" s="12">
        <v>70</v>
      </c>
      <c r="G87" s="12" t="s">
        <v>205</v>
      </c>
      <c r="H87" s="12">
        <v>215</v>
      </c>
      <c r="I87" s="12" t="s">
        <v>218</v>
      </c>
      <c r="J87" s="12" t="s">
        <v>219</v>
      </c>
      <c r="K87" s="59">
        <v>29531</v>
      </c>
      <c r="L87" s="14">
        <v>0.5625</v>
      </c>
      <c r="M87" s="57"/>
      <c r="N87" s="58">
        <f t="shared" si="1"/>
        <v>0</v>
      </c>
    </row>
    <row r="88" spans="1:14" x14ac:dyDescent="0.3">
      <c r="A88" s="11">
        <v>80</v>
      </c>
      <c r="B88" s="12">
        <v>17</v>
      </c>
      <c r="C88" s="12" t="s">
        <v>96</v>
      </c>
      <c r="D88" s="13">
        <v>380</v>
      </c>
      <c r="E88" s="13" t="s">
        <v>220</v>
      </c>
      <c r="F88" s="12">
        <v>17</v>
      </c>
      <c r="G88" s="12" t="s">
        <v>96</v>
      </c>
      <c r="H88" s="12">
        <v>1</v>
      </c>
      <c r="I88" s="12" t="s">
        <v>97</v>
      </c>
      <c r="J88" s="12" t="s">
        <v>221</v>
      </c>
      <c r="K88" s="59">
        <v>43506</v>
      </c>
      <c r="L88" s="14">
        <v>1</v>
      </c>
      <c r="M88" s="57"/>
      <c r="N88" s="58">
        <f t="shared" si="1"/>
        <v>0</v>
      </c>
    </row>
    <row r="89" spans="1:14" x14ac:dyDescent="0.3">
      <c r="A89" s="11">
        <v>81</v>
      </c>
      <c r="B89" s="12">
        <v>41</v>
      </c>
      <c r="C89" s="12" t="s">
        <v>123</v>
      </c>
      <c r="D89" s="13">
        <v>319</v>
      </c>
      <c r="E89" s="13" t="s">
        <v>222</v>
      </c>
      <c r="F89" s="12">
        <v>41</v>
      </c>
      <c r="G89" s="12" t="s">
        <v>123</v>
      </c>
      <c r="H89" s="12">
        <v>1</v>
      </c>
      <c r="I89" s="12" t="s">
        <v>124</v>
      </c>
      <c r="J89" s="12" t="s">
        <v>223</v>
      </c>
      <c r="K89" s="59">
        <v>33750</v>
      </c>
      <c r="L89" s="14">
        <v>1</v>
      </c>
      <c r="M89" s="57"/>
      <c r="N89" s="58">
        <f t="shared" si="1"/>
        <v>0</v>
      </c>
    </row>
    <row r="90" spans="1:14" x14ac:dyDescent="0.3">
      <c r="A90" s="11">
        <v>82</v>
      </c>
      <c r="B90" s="12">
        <v>5</v>
      </c>
      <c r="C90" s="12" t="s">
        <v>62</v>
      </c>
      <c r="D90" s="13">
        <v>45</v>
      </c>
      <c r="E90" s="13" t="s">
        <v>74</v>
      </c>
      <c r="F90" s="12">
        <v>5</v>
      </c>
      <c r="G90" s="12" t="s">
        <v>62</v>
      </c>
      <c r="H90" s="12">
        <v>1</v>
      </c>
      <c r="I90" s="12" t="s">
        <v>63</v>
      </c>
      <c r="J90" s="12" t="s">
        <v>224</v>
      </c>
      <c r="K90" s="59">
        <v>69600</v>
      </c>
      <c r="L90" s="14">
        <v>84.375</v>
      </c>
      <c r="M90" s="57"/>
      <c r="N90" s="58">
        <f t="shared" si="1"/>
        <v>0</v>
      </c>
    </row>
    <row r="91" spans="1:14" x14ac:dyDescent="0.3">
      <c r="A91" s="11">
        <v>83</v>
      </c>
      <c r="B91" s="12">
        <v>68</v>
      </c>
      <c r="C91" s="12" t="s">
        <v>71</v>
      </c>
      <c r="D91" s="13">
        <v>1</v>
      </c>
      <c r="E91" s="13" t="s">
        <v>72</v>
      </c>
      <c r="F91" s="12">
        <v>68</v>
      </c>
      <c r="G91" s="12" t="s">
        <v>71</v>
      </c>
      <c r="H91" s="12">
        <v>77</v>
      </c>
      <c r="I91" s="12" t="s">
        <v>225</v>
      </c>
      <c r="J91" s="12" t="s">
        <v>226</v>
      </c>
      <c r="K91" s="59">
        <v>51891</v>
      </c>
      <c r="L91" s="14">
        <v>0.53125</v>
      </c>
      <c r="M91" s="57"/>
      <c r="N91" s="58">
        <f t="shared" si="1"/>
        <v>0</v>
      </c>
    </row>
    <row r="92" spans="1:14" x14ac:dyDescent="0.3">
      <c r="A92" s="11">
        <v>84</v>
      </c>
      <c r="B92" s="12">
        <v>54</v>
      </c>
      <c r="C92" s="12" t="s">
        <v>52</v>
      </c>
      <c r="D92" s="13">
        <v>1</v>
      </c>
      <c r="E92" s="13" t="s">
        <v>64</v>
      </c>
      <c r="F92" s="12">
        <v>54</v>
      </c>
      <c r="G92" s="12" t="s">
        <v>52</v>
      </c>
      <c r="H92" s="12">
        <v>498</v>
      </c>
      <c r="I92" s="12" t="s">
        <v>53</v>
      </c>
      <c r="J92" s="12" t="s">
        <v>227</v>
      </c>
      <c r="K92" s="59">
        <v>48000</v>
      </c>
      <c r="L92" s="14">
        <v>11.375</v>
      </c>
      <c r="M92" s="57"/>
      <c r="N92" s="58">
        <f t="shared" si="1"/>
        <v>0</v>
      </c>
    </row>
    <row r="93" spans="1:14" x14ac:dyDescent="0.3">
      <c r="A93" s="11">
        <v>85</v>
      </c>
      <c r="B93" s="12">
        <v>11</v>
      </c>
      <c r="C93" s="12" t="s">
        <v>84</v>
      </c>
      <c r="D93" s="13">
        <v>1</v>
      </c>
      <c r="E93" s="13" t="s">
        <v>85</v>
      </c>
      <c r="F93" s="12">
        <v>15</v>
      </c>
      <c r="G93" s="12" t="s">
        <v>139</v>
      </c>
      <c r="H93" s="12">
        <v>759</v>
      </c>
      <c r="I93" s="12" t="s">
        <v>228</v>
      </c>
      <c r="J93" s="12" t="s">
        <v>229</v>
      </c>
      <c r="K93" s="59">
        <v>53000</v>
      </c>
      <c r="L93" s="14">
        <v>30.65625</v>
      </c>
      <c r="M93" s="57"/>
      <c r="N93" s="58">
        <f t="shared" si="1"/>
        <v>0</v>
      </c>
    </row>
    <row r="94" spans="1:14" x14ac:dyDescent="0.3">
      <c r="A94" s="11">
        <v>86</v>
      </c>
      <c r="B94" s="12">
        <v>20</v>
      </c>
      <c r="C94" s="12" t="s">
        <v>54</v>
      </c>
      <c r="D94" s="13">
        <v>1</v>
      </c>
      <c r="E94" s="13" t="s">
        <v>55</v>
      </c>
      <c r="F94" s="12">
        <v>13</v>
      </c>
      <c r="G94" s="12" t="s">
        <v>82</v>
      </c>
      <c r="H94" s="12">
        <v>1</v>
      </c>
      <c r="I94" s="12" t="s">
        <v>83</v>
      </c>
      <c r="J94" s="12" t="s">
        <v>230</v>
      </c>
      <c r="K94" s="59">
        <v>55404</v>
      </c>
      <c r="L94" s="14">
        <v>1</v>
      </c>
      <c r="M94" s="57"/>
      <c r="N94" s="58">
        <f t="shared" si="1"/>
        <v>0</v>
      </c>
    </row>
    <row r="95" spans="1:14" x14ac:dyDescent="0.3">
      <c r="A95" s="11">
        <v>87</v>
      </c>
      <c r="B95" s="12">
        <v>17</v>
      </c>
      <c r="C95" s="12" t="s">
        <v>96</v>
      </c>
      <c r="D95" s="13">
        <v>1</v>
      </c>
      <c r="E95" s="13" t="s">
        <v>97</v>
      </c>
      <c r="F95" s="12">
        <v>5</v>
      </c>
      <c r="G95" s="12" t="s">
        <v>62</v>
      </c>
      <c r="H95" s="12">
        <v>1</v>
      </c>
      <c r="I95" s="12" t="s">
        <v>63</v>
      </c>
      <c r="J95" s="12" t="s">
        <v>231</v>
      </c>
      <c r="K95" s="59">
        <v>70000</v>
      </c>
      <c r="L95" s="14">
        <v>1</v>
      </c>
      <c r="M95" s="57"/>
      <c r="N95" s="58">
        <f t="shared" si="1"/>
        <v>0</v>
      </c>
    </row>
    <row r="96" spans="1:14" x14ac:dyDescent="0.3">
      <c r="A96" s="11">
        <v>88</v>
      </c>
      <c r="B96" s="12">
        <v>41</v>
      </c>
      <c r="C96" s="12" t="s">
        <v>123</v>
      </c>
      <c r="D96" s="13">
        <v>1</v>
      </c>
      <c r="E96" s="13" t="s">
        <v>124</v>
      </c>
      <c r="F96" s="12">
        <v>11</v>
      </c>
      <c r="G96" s="12" t="s">
        <v>84</v>
      </c>
      <c r="H96" s="12">
        <v>1</v>
      </c>
      <c r="I96" s="12" t="s">
        <v>85</v>
      </c>
      <c r="J96" s="12" t="s">
        <v>232</v>
      </c>
      <c r="K96" s="59">
        <v>55000</v>
      </c>
      <c r="L96" s="14">
        <v>25.59375</v>
      </c>
      <c r="M96" s="57"/>
      <c r="N96" s="58">
        <f t="shared" si="1"/>
        <v>0</v>
      </c>
    </row>
    <row r="97" spans="1:14" x14ac:dyDescent="0.3">
      <c r="A97" s="11">
        <v>89</v>
      </c>
      <c r="B97" s="12">
        <v>50</v>
      </c>
      <c r="C97" s="12" t="s">
        <v>128</v>
      </c>
      <c r="D97" s="13">
        <v>1</v>
      </c>
      <c r="E97" s="13" t="s">
        <v>129</v>
      </c>
      <c r="F97" s="12">
        <v>85</v>
      </c>
      <c r="G97" s="12" t="s">
        <v>108</v>
      </c>
      <c r="H97" s="12">
        <v>139</v>
      </c>
      <c r="I97" s="12" t="s">
        <v>233</v>
      </c>
      <c r="J97" s="12" t="s">
        <v>234</v>
      </c>
      <c r="K97" s="59">
        <v>58009</v>
      </c>
      <c r="L97" s="14">
        <v>0.625</v>
      </c>
      <c r="M97" s="57"/>
      <c r="N97" s="58">
        <f t="shared" si="1"/>
        <v>0</v>
      </c>
    </row>
    <row r="98" spans="1:14" x14ac:dyDescent="0.3">
      <c r="A98" s="11">
        <v>90</v>
      </c>
      <c r="B98" s="12">
        <v>68</v>
      </c>
      <c r="C98" s="12" t="s">
        <v>71</v>
      </c>
      <c r="D98" s="13">
        <v>432</v>
      </c>
      <c r="E98" s="13" t="s">
        <v>160</v>
      </c>
      <c r="F98" s="12">
        <v>11</v>
      </c>
      <c r="G98" s="12" t="s">
        <v>84</v>
      </c>
      <c r="H98" s="12">
        <v>1</v>
      </c>
      <c r="I98" s="12" t="s">
        <v>85</v>
      </c>
      <c r="J98" s="12" t="s">
        <v>235</v>
      </c>
      <c r="K98" s="59">
        <v>70876</v>
      </c>
      <c r="L98" s="14">
        <v>1</v>
      </c>
      <c r="M98" s="57"/>
      <c r="N98" s="58">
        <f t="shared" si="1"/>
        <v>0</v>
      </c>
    </row>
    <row r="99" spans="1:14" x14ac:dyDescent="0.3">
      <c r="A99" s="11">
        <v>91</v>
      </c>
      <c r="B99" s="12">
        <v>68</v>
      </c>
      <c r="C99" s="12" t="s">
        <v>71</v>
      </c>
      <c r="D99" s="13">
        <v>1</v>
      </c>
      <c r="E99" s="13" t="s">
        <v>72</v>
      </c>
      <c r="F99" s="12">
        <v>20</v>
      </c>
      <c r="G99" s="12" t="s">
        <v>54</v>
      </c>
      <c r="H99" s="12">
        <v>710</v>
      </c>
      <c r="I99" s="12" t="s">
        <v>99</v>
      </c>
      <c r="J99" s="12" t="s">
        <v>236</v>
      </c>
      <c r="K99" s="59">
        <v>30000</v>
      </c>
      <c r="L99" s="14">
        <v>47.4375</v>
      </c>
      <c r="M99" s="57"/>
      <c r="N99" s="58">
        <f t="shared" si="1"/>
        <v>0</v>
      </c>
    </row>
    <row r="100" spans="1:14" x14ac:dyDescent="0.3">
      <c r="A100" s="11">
        <v>92</v>
      </c>
      <c r="B100" s="12">
        <v>70</v>
      </c>
      <c r="C100" s="12" t="s">
        <v>205</v>
      </c>
      <c r="D100" s="13">
        <v>1</v>
      </c>
      <c r="E100" s="13" t="s">
        <v>39</v>
      </c>
      <c r="F100" s="12">
        <v>13</v>
      </c>
      <c r="G100" s="12" t="s">
        <v>82</v>
      </c>
      <c r="H100" s="12">
        <v>1</v>
      </c>
      <c r="I100" s="12" t="s">
        <v>83</v>
      </c>
      <c r="J100" s="12" t="s">
        <v>237</v>
      </c>
      <c r="K100" s="59">
        <v>45000</v>
      </c>
      <c r="L100" s="14">
        <v>3.21875</v>
      </c>
      <c r="M100" s="57"/>
      <c r="N100" s="58">
        <f t="shared" si="1"/>
        <v>0</v>
      </c>
    </row>
    <row r="101" spans="1:14" x14ac:dyDescent="0.3">
      <c r="A101" s="11">
        <v>93</v>
      </c>
      <c r="B101" s="12">
        <v>81</v>
      </c>
      <c r="C101" s="12" t="s">
        <v>7</v>
      </c>
      <c r="D101" s="13">
        <v>1</v>
      </c>
      <c r="E101" s="13" t="s">
        <v>116</v>
      </c>
      <c r="F101" s="12">
        <v>81</v>
      </c>
      <c r="G101" s="12" t="s">
        <v>7</v>
      </c>
      <c r="H101" s="12">
        <v>736</v>
      </c>
      <c r="I101" s="12" t="s">
        <v>152</v>
      </c>
      <c r="J101" s="12" t="s">
        <v>238</v>
      </c>
      <c r="K101" s="59">
        <v>30000</v>
      </c>
      <c r="L101" s="14">
        <v>1.5625</v>
      </c>
      <c r="M101" s="57"/>
      <c r="N101" s="58">
        <f t="shared" si="1"/>
        <v>0</v>
      </c>
    </row>
    <row r="102" spans="1:14" x14ac:dyDescent="0.3">
      <c r="A102" s="11">
        <v>94</v>
      </c>
      <c r="B102" s="12">
        <v>8</v>
      </c>
      <c r="C102" s="12" t="s">
        <v>79</v>
      </c>
      <c r="D102" s="13">
        <v>1</v>
      </c>
      <c r="E102" s="13" t="s">
        <v>80</v>
      </c>
      <c r="F102" s="12">
        <v>44</v>
      </c>
      <c r="G102" s="12" t="s">
        <v>87</v>
      </c>
      <c r="H102" s="12">
        <v>1</v>
      </c>
      <c r="I102" s="12" t="s">
        <v>239</v>
      </c>
      <c r="J102" s="12" t="s">
        <v>240</v>
      </c>
      <c r="K102" s="59">
        <v>75000</v>
      </c>
      <c r="L102" s="14">
        <v>9.96875</v>
      </c>
      <c r="M102" s="57"/>
      <c r="N102" s="58">
        <f t="shared" si="1"/>
        <v>0</v>
      </c>
    </row>
    <row r="103" spans="1:14" x14ac:dyDescent="0.3">
      <c r="A103" s="11">
        <v>95</v>
      </c>
      <c r="B103" s="12">
        <v>47</v>
      </c>
      <c r="C103" s="12" t="s">
        <v>101</v>
      </c>
      <c r="D103" s="13">
        <v>1</v>
      </c>
      <c r="E103" s="13" t="s">
        <v>142</v>
      </c>
      <c r="F103" s="12">
        <v>44</v>
      </c>
      <c r="G103" s="12" t="s">
        <v>87</v>
      </c>
      <c r="H103" s="12">
        <v>1</v>
      </c>
      <c r="I103" s="12" t="s">
        <v>239</v>
      </c>
      <c r="J103" s="12" t="s">
        <v>241</v>
      </c>
      <c r="K103" s="59">
        <v>45000</v>
      </c>
      <c r="L103" s="14">
        <v>5</v>
      </c>
      <c r="M103" s="57"/>
      <c r="N103" s="58">
        <f t="shared" si="1"/>
        <v>0</v>
      </c>
    </row>
    <row r="104" spans="1:14" x14ac:dyDescent="0.3">
      <c r="A104" s="11">
        <v>96</v>
      </c>
      <c r="B104" s="12">
        <v>68</v>
      </c>
      <c r="C104" s="12" t="s">
        <v>71</v>
      </c>
      <c r="D104" s="13">
        <v>1</v>
      </c>
      <c r="E104" s="13" t="s">
        <v>72</v>
      </c>
      <c r="F104" s="12">
        <v>68</v>
      </c>
      <c r="G104" s="12" t="s">
        <v>71</v>
      </c>
      <c r="H104" s="12">
        <v>655</v>
      </c>
      <c r="I104" s="12" t="s">
        <v>242</v>
      </c>
      <c r="J104" s="12" t="s">
        <v>243</v>
      </c>
      <c r="K104" s="59">
        <v>35000</v>
      </c>
      <c r="L104" s="14">
        <v>17.40625</v>
      </c>
      <c r="M104" s="57"/>
      <c r="N104" s="58">
        <f t="shared" si="1"/>
        <v>0</v>
      </c>
    </row>
    <row r="105" spans="1:14" x14ac:dyDescent="0.3">
      <c r="A105" s="11">
        <v>97</v>
      </c>
      <c r="B105" s="12">
        <v>8</v>
      </c>
      <c r="C105" s="12" t="s">
        <v>79</v>
      </c>
      <c r="D105" s="13">
        <v>1</v>
      </c>
      <c r="E105" s="13" t="s">
        <v>80</v>
      </c>
      <c r="F105" s="12">
        <v>20</v>
      </c>
      <c r="G105" s="12" t="s">
        <v>54</v>
      </c>
      <c r="H105" s="12">
        <v>238</v>
      </c>
      <c r="I105" s="12" t="s">
        <v>244</v>
      </c>
      <c r="J105" s="12" t="s">
        <v>245</v>
      </c>
      <c r="K105" s="59">
        <v>51258</v>
      </c>
      <c r="L105" s="14">
        <v>1</v>
      </c>
      <c r="M105" s="57"/>
      <c r="N105" s="58">
        <f t="shared" si="1"/>
        <v>0</v>
      </c>
    </row>
    <row r="106" spans="1:14" x14ac:dyDescent="0.3">
      <c r="A106" s="11">
        <v>98</v>
      </c>
      <c r="B106" s="12">
        <v>44</v>
      </c>
      <c r="C106" s="12" t="s">
        <v>87</v>
      </c>
      <c r="D106" s="13">
        <v>1</v>
      </c>
      <c r="E106" s="13" t="s">
        <v>239</v>
      </c>
      <c r="F106" s="12">
        <v>44</v>
      </c>
      <c r="G106" s="12" t="s">
        <v>87</v>
      </c>
      <c r="H106" s="12">
        <v>430</v>
      </c>
      <c r="I106" s="12" t="s">
        <v>246</v>
      </c>
      <c r="J106" s="12" t="s">
        <v>247</v>
      </c>
      <c r="K106" s="59">
        <v>18984</v>
      </c>
      <c r="L106" s="14">
        <v>1.1875</v>
      </c>
      <c r="M106" s="57"/>
      <c r="N106" s="58">
        <f t="shared" si="1"/>
        <v>0</v>
      </c>
    </row>
    <row r="107" spans="1:14" x14ac:dyDescent="0.3">
      <c r="A107" s="11">
        <v>99</v>
      </c>
      <c r="B107" s="12">
        <v>73</v>
      </c>
      <c r="C107" s="12" t="s">
        <v>137</v>
      </c>
      <c r="D107" s="13">
        <v>349</v>
      </c>
      <c r="E107" s="13" t="s">
        <v>248</v>
      </c>
      <c r="F107" s="12">
        <v>11</v>
      </c>
      <c r="G107" s="12" t="s">
        <v>84</v>
      </c>
      <c r="H107" s="12">
        <v>1</v>
      </c>
      <c r="I107" s="12" t="s">
        <v>85</v>
      </c>
      <c r="J107" s="12" t="s">
        <v>249</v>
      </c>
      <c r="K107" s="59">
        <v>34805</v>
      </c>
      <c r="L107" s="14">
        <v>1</v>
      </c>
      <c r="M107" s="57"/>
      <c r="N107" s="58">
        <f t="shared" si="1"/>
        <v>0</v>
      </c>
    </row>
    <row r="108" spans="1:14" x14ac:dyDescent="0.3">
      <c r="A108" s="11">
        <v>100</v>
      </c>
      <c r="B108" s="12">
        <v>20</v>
      </c>
      <c r="C108" s="12" t="s">
        <v>54</v>
      </c>
      <c r="D108" s="13">
        <v>1</v>
      </c>
      <c r="E108" s="13" t="s">
        <v>55</v>
      </c>
      <c r="F108" s="12">
        <v>20</v>
      </c>
      <c r="G108" s="12" t="s">
        <v>54</v>
      </c>
      <c r="H108" s="12">
        <v>228</v>
      </c>
      <c r="I108" s="12" t="s">
        <v>250</v>
      </c>
      <c r="J108" s="12" t="s">
        <v>251</v>
      </c>
      <c r="K108" s="59">
        <v>60000</v>
      </c>
      <c r="L108" s="14">
        <v>73.4375</v>
      </c>
      <c r="M108" s="57"/>
      <c r="N108" s="58">
        <f t="shared" si="1"/>
        <v>0</v>
      </c>
    </row>
    <row r="109" spans="1:14" x14ac:dyDescent="0.3">
      <c r="A109" s="11">
        <v>101</v>
      </c>
      <c r="B109" s="12">
        <v>68</v>
      </c>
      <c r="C109" s="12" t="s">
        <v>71</v>
      </c>
      <c r="D109" s="13">
        <v>81</v>
      </c>
      <c r="E109" s="13" t="s">
        <v>95</v>
      </c>
      <c r="F109" s="12">
        <v>68</v>
      </c>
      <c r="G109" s="12" t="s">
        <v>71</v>
      </c>
      <c r="H109" s="12">
        <v>575</v>
      </c>
      <c r="I109" s="12" t="s">
        <v>166</v>
      </c>
      <c r="J109" s="12" t="s">
        <v>252</v>
      </c>
      <c r="K109" s="59">
        <v>24258</v>
      </c>
      <c r="L109" s="14">
        <v>39.3125</v>
      </c>
      <c r="M109" s="57"/>
      <c r="N109" s="58">
        <f t="shared" si="1"/>
        <v>0</v>
      </c>
    </row>
    <row r="110" spans="1:14" x14ac:dyDescent="0.3">
      <c r="A110" s="11">
        <v>102</v>
      </c>
      <c r="B110" s="12">
        <v>86</v>
      </c>
      <c r="C110" s="12" t="s">
        <v>170</v>
      </c>
      <c r="D110" s="13">
        <v>568</v>
      </c>
      <c r="E110" s="13" t="s">
        <v>198</v>
      </c>
      <c r="F110" s="12">
        <v>86</v>
      </c>
      <c r="G110" s="12" t="s">
        <v>170</v>
      </c>
      <c r="H110" s="12">
        <v>757</v>
      </c>
      <c r="I110" s="12" t="s">
        <v>253</v>
      </c>
      <c r="J110" s="12" t="s">
        <v>254</v>
      </c>
      <c r="K110" s="59">
        <v>50626</v>
      </c>
      <c r="L110" s="14">
        <v>1</v>
      </c>
      <c r="M110" s="57"/>
      <c r="N110" s="58">
        <f t="shared" si="1"/>
        <v>0</v>
      </c>
    </row>
    <row r="111" spans="1:14" x14ac:dyDescent="0.3">
      <c r="A111" s="11">
        <v>103</v>
      </c>
      <c r="B111" s="12">
        <v>20</v>
      </c>
      <c r="C111" s="12" t="s">
        <v>54</v>
      </c>
      <c r="D111" s="13">
        <v>1</v>
      </c>
      <c r="E111" s="13" t="s">
        <v>55</v>
      </c>
      <c r="F111" s="12">
        <v>20</v>
      </c>
      <c r="G111" s="12" t="s">
        <v>54</v>
      </c>
      <c r="H111" s="12">
        <v>11</v>
      </c>
      <c r="I111" s="12" t="s">
        <v>168</v>
      </c>
      <c r="J111" s="12" t="s">
        <v>255</v>
      </c>
      <c r="K111" s="59">
        <v>45600</v>
      </c>
      <c r="L111" s="14">
        <v>1.75</v>
      </c>
      <c r="M111" s="57"/>
      <c r="N111" s="58">
        <f t="shared" si="1"/>
        <v>0</v>
      </c>
    </row>
    <row r="112" spans="1:14" x14ac:dyDescent="0.3">
      <c r="A112" s="11">
        <v>104</v>
      </c>
      <c r="B112" s="12">
        <v>8</v>
      </c>
      <c r="C112" s="12" t="s">
        <v>79</v>
      </c>
      <c r="D112" s="13">
        <v>1</v>
      </c>
      <c r="E112" s="13" t="s">
        <v>80</v>
      </c>
      <c r="F112" s="12">
        <v>47</v>
      </c>
      <c r="G112" s="12" t="s">
        <v>101</v>
      </c>
      <c r="H112" s="12">
        <v>1</v>
      </c>
      <c r="I112" s="12" t="s">
        <v>142</v>
      </c>
      <c r="J112" s="12" t="s">
        <v>256</v>
      </c>
      <c r="K112" s="59">
        <v>80000</v>
      </c>
      <c r="L112" s="14">
        <v>37.5</v>
      </c>
      <c r="M112" s="57"/>
      <c r="N112" s="58">
        <f t="shared" si="1"/>
        <v>0</v>
      </c>
    </row>
    <row r="113" spans="1:14" x14ac:dyDescent="0.3">
      <c r="A113" s="11">
        <v>105</v>
      </c>
      <c r="B113" s="12">
        <v>23</v>
      </c>
      <c r="C113" s="12" t="s">
        <v>69</v>
      </c>
      <c r="D113" s="13">
        <v>1</v>
      </c>
      <c r="E113" s="13" t="s">
        <v>70</v>
      </c>
      <c r="F113" s="12">
        <v>5</v>
      </c>
      <c r="G113" s="12" t="s">
        <v>62</v>
      </c>
      <c r="H113" s="12">
        <v>154</v>
      </c>
      <c r="I113" s="12" t="s">
        <v>133</v>
      </c>
      <c r="J113" s="12" t="s">
        <v>257</v>
      </c>
      <c r="K113" s="59">
        <v>51680</v>
      </c>
      <c r="L113" s="14">
        <v>34.6875</v>
      </c>
      <c r="M113" s="57"/>
      <c r="N113" s="58">
        <f t="shared" si="1"/>
        <v>0</v>
      </c>
    </row>
    <row r="114" spans="1:14" x14ac:dyDescent="0.3">
      <c r="A114" s="11">
        <v>106</v>
      </c>
      <c r="B114" s="12">
        <v>41</v>
      </c>
      <c r="C114" s="12" t="s">
        <v>123</v>
      </c>
      <c r="D114" s="13">
        <v>1</v>
      </c>
      <c r="E114" s="13" t="s">
        <v>124</v>
      </c>
      <c r="F114" s="12">
        <v>41</v>
      </c>
      <c r="G114" s="12" t="s">
        <v>123</v>
      </c>
      <c r="H114" s="12">
        <v>396</v>
      </c>
      <c r="I114" s="12" t="s">
        <v>258</v>
      </c>
      <c r="J114" s="12" t="s">
        <v>259</v>
      </c>
      <c r="K114" s="59">
        <v>40000</v>
      </c>
      <c r="L114" s="14">
        <v>3.5625</v>
      </c>
      <c r="M114" s="57"/>
      <c r="N114" s="58">
        <f t="shared" si="1"/>
        <v>0</v>
      </c>
    </row>
    <row r="115" spans="1:14" x14ac:dyDescent="0.3">
      <c r="A115" s="11">
        <v>107</v>
      </c>
      <c r="B115" s="12">
        <v>44</v>
      </c>
      <c r="C115" s="12" t="s">
        <v>87</v>
      </c>
      <c r="D115" s="13">
        <v>1</v>
      </c>
      <c r="E115" s="13" t="s">
        <v>239</v>
      </c>
      <c r="F115" s="12">
        <v>44</v>
      </c>
      <c r="G115" s="12" t="s">
        <v>87</v>
      </c>
      <c r="H115" s="12">
        <v>650</v>
      </c>
      <c r="I115" s="12" t="s">
        <v>260</v>
      </c>
      <c r="J115" s="12" t="s">
        <v>261</v>
      </c>
      <c r="K115" s="59">
        <v>34172</v>
      </c>
      <c r="L115" s="14">
        <v>1</v>
      </c>
      <c r="M115" s="57"/>
      <c r="N115" s="58">
        <f t="shared" si="1"/>
        <v>0</v>
      </c>
    </row>
    <row r="116" spans="1:14" x14ac:dyDescent="0.3">
      <c r="A116" s="11">
        <v>108</v>
      </c>
      <c r="B116" s="12">
        <v>68</v>
      </c>
      <c r="C116" s="12" t="s">
        <v>71</v>
      </c>
      <c r="D116" s="13">
        <v>1</v>
      </c>
      <c r="E116" s="13" t="s">
        <v>72</v>
      </c>
      <c r="F116" s="12">
        <v>20</v>
      </c>
      <c r="G116" s="12" t="s">
        <v>54</v>
      </c>
      <c r="H116" s="12">
        <v>11</v>
      </c>
      <c r="I116" s="12" t="s">
        <v>168</v>
      </c>
      <c r="J116" s="12" t="s">
        <v>262</v>
      </c>
      <c r="K116" s="59">
        <v>45000</v>
      </c>
      <c r="L116" s="14">
        <v>8.53125</v>
      </c>
      <c r="M116" s="57"/>
      <c r="N116" s="58">
        <f t="shared" si="1"/>
        <v>0</v>
      </c>
    </row>
    <row r="117" spans="1:14" x14ac:dyDescent="0.3">
      <c r="A117" s="11">
        <v>109</v>
      </c>
      <c r="B117" s="12">
        <v>76</v>
      </c>
      <c r="C117" s="12" t="s">
        <v>57</v>
      </c>
      <c r="D117" s="13">
        <v>1</v>
      </c>
      <c r="E117" s="13" t="s">
        <v>58</v>
      </c>
      <c r="F117" s="12">
        <v>52</v>
      </c>
      <c r="G117" s="12" t="s">
        <v>76</v>
      </c>
      <c r="H117" s="12">
        <v>399</v>
      </c>
      <c r="I117" s="12" t="s">
        <v>263</v>
      </c>
      <c r="J117" s="12" t="s">
        <v>264</v>
      </c>
      <c r="K117" s="59">
        <v>56135</v>
      </c>
      <c r="L117" s="14">
        <v>1</v>
      </c>
      <c r="M117" s="57"/>
      <c r="N117" s="58">
        <f t="shared" si="1"/>
        <v>0</v>
      </c>
    </row>
    <row r="118" spans="1:14" x14ac:dyDescent="0.3">
      <c r="A118" s="11">
        <v>110</v>
      </c>
      <c r="B118" s="12">
        <v>68</v>
      </c>
      <c r="C118" s="12" t="s">
        <v>71</v>
      </c>
      <c r="D118" s="13">
        <v>1</v>
      </c>
      <c r="E118" s="13" t="s">
        <v>72</v>
      </c>
      <c r="F118" s="12">
        <v>20</v>
      </c>
      <c r="G118" s="12" t="s">
        <v>54</v>
      </c>
      <c r="H118" s="12">
        <v>770</v>
      </c>
      <c r="I118" s="12" t="s">
        <v>265</v>
      </c>
      <c r="J118" s="12" t="s">
        <v>266</v>
      </c>
      <c r="K118" s="59">
        <v>47462</v>
      </c>
      <c r="L118" s="14">
        <v>1.9375</v>
      </c>
      <c r="M118" s="57"/>
      <c r="N118" s="58">
        <f t="shared" si="1"/>
        <v>0</v>
      </c>
    </row>
    <row r="119" spans="1:14" x14ac:dyDescent="0.3">
      <c r="A119" s="11">
        <v>111</v>
      </c>
      <c r="B119" s="12">
        <v>68</v>
      </c>
      <c r="C119" s="12" t="s">
        <v>71</v>
      </c>
      <c r="D119" s="13">
        <v>1</v>
      </c>
      <c r="E119" s="13" t="s">
        <v>72</v>
      </c>
      <c r="F119" s="12">
        <v>68</v>
      </c>
      <c r="G119" s="12" t="s">
        <v>71</v>
      </c>
      <c r="H119" s="12">
        <v>167</v>
      </c>
      <c r="I119" s="12" t="s">
        <v>267</v>
      </c>
      <c r="J119" s="12" t="s">
        <v>268</v>
      </c>
      <c r="K119" s="59">
        <v>31641</v>
      </c>
      <c r="L119" s="14">
        <v>1</v>
      </c>
      <c r="M119" s="57"/>
      <c r="N119" s="58">
        <f t="shared" si="1"/>
        <v>0</v>
      </c>
    </row>
    <row r="120" spans="1:14" x14ac:dyDescent="0.3">
      <c r="A120" s="11">
        <v>112</v>
      </c>
      <c r="B120" s="12">
        <v>68</v>
      </c>
      <c r="C120" s="12" t="s">
        <v>71</v>
      </c>
      <c r="D120" s="13">
        <v>1</v>
      </c>
      <c r="E120" s="13" t="s">
        <v>72</v>
      </c>
      <c r="F120" s="12">
        <v>68</v>
      </c>
      <c r="G120" s="12" t="s">
        <v>71</v>
      </c>
      <c r="H120" s="12">
        <v>190</v>
      </c>
      <c r="I120" s="12" t="s">
        <v>269</v>
      </c>
      <c r="J120" s="12" t="s">
        <v>270</v>
      </c>
      <c r="K120" s="59">
        <v>37969</v>
      </c>
      <c r="L120" s="14">
        <v>3.125</v>
      </c>
      <c r="M120" s="57"/>
      <c r="N120" s="58">
        <f t="shared" si="1"/>
        <v>0</v>
      </c>
    </row>
    <row r="121" spans="1:14" x14ac:dyDescent="0.3">
      <c r="A121" s="11">
        <v>113</v>
      </c>
      <c r="B121" s="12">
        <v>20</v>
      </c>
      <c r="C121" s="12" t="s">
        <v>54</v>
      </c>
      <c r="D121" s="13">
        <v>1</v>
      </c>
      <c r="E121" s="13" t="s">
        <v>55</v>
      </c>
      <c r="F121" s="12">
        <v>8</v>
      </c>
      <c r="G121" s="12" t="s">
        <v>79</v>
      </c>
      <c r="H121" s="12">
        <v>1</v>
      </c>
      <c r="I121" s="12" t="s">
        <v>80</v>
      </c>
      <c r="J121" s="12" t="s">
        <v>271</v>
      </c>
      <c r="K121" s="59">
        <v>47200</v>
      </c>
      <c r="L121" s="14">
        <v>29.78125</v>
      </c>
      <c r="M121" s="57"/>
      <c r="N121" s="58">
        <f t="shared" si="1"/>
        <v>0</v>
      </c>
    </row>
    <row r="122" spans="1:14" x14ac:dyDescent="0.3">
      <c r="A122" s="11">
        <v>114</v>
      </c>
      <c r="B122" s="12">
        <v>47</v>
      </c>
      <c r="C122" s="12" t="s">
        <v>101</v>
      </c>
      <c r="D122" s="13">
        <v>1</v>
      </c>
      <c r="E122" s="13" t="s">
        <v>142</v>
      </c>
      <c r="F122" s="12">
        <v>20</v>
      </c>
      <c r="G122" s="12" t="s">
        <v>54</v>
      </c>
      <c r="H122" s="12">
        <v>1</v>
      </c>
      <c r="I122" s="12" t="s">
        <v>55</v>
      </c>
      <c r="J122" s="12" t="s">
        <v>272</v>
      </c>
      <c r="K122" s="59">
        <v>55000</v>
      </c>
      <c r="L122" s="14">
        <v>4.75</v>
      </c>
      <c r="M122" s="57"/>
      <c r="N122" s="58">
        <f t="shared" si="1"/>
        <v>0</v>
      </c>
    </row>
    <row r="123" spans="1:14" x14ac:dyDescent="0.3">
      <c r="A123" s="11">
        <v>115</v>
      </c>
      <c r="B123" s="12">
        <v>50</v>
      </c>
      <c r="C123" s="12" t="s">
        <v>128</v>
      </c>
      <c r="D123" s="13">
        <v>1</v>
      </c>
      <c r="E123" s="13" t="s">
        <v>129</v>
      </c>
      <c r="F123" s="12">
        <v>85</v>
      </c>
      <c r="G123" s="12" t="s">
        <v>108</v>
      </c>
      <c r="H123" s="12">
        <v>440</v>
      </c>
      <c r="I123" s="12" t="s">
        <v>187</v>
      </c>
      <c r="J123" s="12" t="s">
        <v>273</v>
      </c>
      <c r="K123" s="59">
        <v>26367</v>
      </c>
      <c r="L123" s="14">
        <v>24.71875</v>
      </c>
      <c r="M123" s="57"/>
      <c r="N123" s="58">
        <f t="shared" si="1"/>
        <v>0</v>
      </c>
    </row>
    <row r="124" spans="1:14" x14ac:dyDescent="0.3">
      <c r="A124" s="11">
        <v>116</v>
      </c>
      <c r="B124" s="12">
        <v>17</v>
      </c>
      <c r="C124" s="12" t="s">
        <v>96</v>
      </c>
      <c r="D124" s="13">
        <v>1</v>
      </c>
      <c r="E124" s="13" t="s">
        <v>97</v>
      </c>
      <c r="F124" s="12">
        <v>17</v>
      </c>
      <c r="G124" s="12" t="s">
        <v>96</v>
      </c>
      <c r="H124" s="12">
        <v>867</v>
      </c>
      <c r="I124" s="12" t="s">
        <v>274</v>
      </c>
      <c r="J124" s="12" t="s">
        <v>275</v>
      </c>
      <c r="K124" s="59">
        <v>41766</v>
      </c>
      <c r="L124" s="14">
        <v>1</v>
      </c>
      <c r="M124" s="57"/>
      <c r="N124" s="58">
        <f t="shared" si="1"/>
        <v>0</v>
      </c>
    </row>
    <row r="125" spans="1:14" x14ac:dyDescent="0.3">
      <c r="A125" s="11">
        <v>117</v>
      </c>
      <c r="B125" s="12">
        <v>8</v>
      </c>
      <c r="C125" s="12" t="s">
        <v>79</v>
      </c>
      <c r="D125" s="13">
        <v>1</v>
      </c>
      <c r="E125" s="13" t="s">
        <v>80</v>
      </c>
      <c r="F125" s="12">
        <v>23</v>
      </c>
      <c r="G125" s="12" t="s">
        <v>69</v>
      </c>
      <c r="H125" s="12">
        <v>1</v>
      </c>
      <c r="I125" s="12" t="s">
        <v>70</v>
      </c>
      <c r="J125" s="12" t="s">
        <v>276</v>
      </c>
      <c r="K125" s="59">
        <v>145000</v>
      </c>
      <c r="L125" s="14">
        <v>1.9375</v>
      </c>
      <c r="M125" s="57"/>
      <c r="N125" s="58">
        <f t="shared" si="1"/>
        <v>0</v>
      </c>
    </row>
    <row r="126" spans="1:14" x14ac:dyDescent="0.3">
      <c r="A126" s="11">
        <v>118</v>
      </c>
      <c r="B126" s="12">
        <v>41</v>
      </c>
      <c r="C126" s="12" t="s">
        <v>123</v>
      </c>
      <c r="D126" s="13">
        <v>1</v>
      </c>
      <c r="E126" s="13" t="s">
        <v>124</v>
      </c>
      <c r="F126" s="12">
        <v>41</v>
      </c>
      <c r="G126" s="12" t="s">
        <v>123</v>
      </c>
      <c r="H126" s="12">
        <v>668</v>
      </c>
      <c r="I126" s="12" t="s">
        <v>277</v>
      </c>
      <c r="J126" s="12" t="s">
        <v>278</v>
      </c>
      <c r="K126" s="59">
        <v>47462</v>
      </c>
      <c r="L126" s="14">
        <v>0.5</v>
      </c>
      <c r="M126" s="57"/>
      <c r="N126" s="58">
        <f t="shared" si="1"/>
        <v>0</v>
      </c>
    </row>
    <row r="127" spans="1:14" x14ac:dyDescent="0.3">
      <c r="A127" s="11">
        <v>119</v>
      </c>
      <c r="B127" s="12">
        <v>76</v>
      </c>
      <c r="C127" s="12" t="s">
        <v>57</v>
      </c>
      <c r="D127" s="13">
        <v>1</v>
      </c>
      <c r="E127" s="13" t="s">
        <v>58</v>
      </c>
      <c r="F127" s="12">
        <v>19</v>
      </c>
      <c r="G127" s="12" t="s">
        <v>174</v>
      </c>
      <c r="H127" s="12">
        <v>807</v>
      </c>
      <c r="I127" s="12" t="s">
        <v>279</v>
      </c>
      <c r="J127" s="12" t="s">
        <v>280</v>
      </c>
      <c r="K127" s="59">
        <v>25313</v>
      </c>
      <c r="L127" s="14">
        <v>1</v>
      </c>
      <c r="M127" s="57"/>
      <c r="N127" s="58">
        <f t="shared" si="1"/>
        <v>0</v>
      </c>
    </row>
    <row r="128" spans="1:14" x14ac:dyDescent="0.3">
      <c r="A128" s="11">
        <v>120</v>
      </c>
      <c r="B128" s="12">
        <v>81</v>
      </c>
      <c r="C128" s="12" t="s">
        <v>7</v>
      </c>
      <c r="D128" s="13">
        <v>794</v>
      </c>
      <c r="E128" s="13" t="s">
        <v>150</v>
      </c>
      <c r="F128" s="12">
        <v>81</v>
      </c>
      <c r="G128" s="12" t="s">
        <v>7</v>
      </c>
      <c r="H128" s="12">
        <v>1</v>
      </c>
      <c r="I128" s="12" t="s">
        <v>116</v>
      </c>
      <c r="J128" s="12" t="s">
        <v>281</v>
      </c>
      <c r="K128" s="59">
        <v>31641</v>
      </c>
      <c r="L128" s="14">
        <v>3.53125</v>
      </c>
      <c r="M128" s="57"/>
      <c r="N128" s="58">
        <f t="shared" si="1"/>
        <v>0</v>
      </c>
    </row>
    <row r="129" spans="1:14" x14ac:dyDescent="0.3">
      <c r="A129" s="11">
        <v>121</v>
      </c>
      <c r="B129" s="12">
        <v>11</v>
      </c>
      <c r="C129" s="12" t="s">
        <v>84</v>
      </c>
      <c r="D129" s="13">
        <v>1</v>
      </c>
      <c r="E129" s="13" t="s">
        <v>85</v>
      </c>
      <c r="F129" s="12">
        <v>68</v>
      </c>
      <c r="G129" s="12" t="s">
        <v>71</v>
      </c>
      <c r="H129" s="12">
        <v>679</v>
      </c>
      <c r="I129" s="12" t="s">
        <v>282</v>
      </c>
      <c r="J129" s="12" t="s">
        <v>283</v>
      </c>
      <c r="K129" s="59">
        <v>72775</v>
      </c>
      <c r="L129" s="14">
        <v>1</v>
      </c>
      <c r="M129" s="57"/>
      <c r="N129" s="58">
        <f t="shared" si="1"/>
        <v>0</v>
      </c>
    </row>
    <row r="130" spans="1:14" x14ac:dyDescent="0.3">
      <c r="A130" s="11">
        <v>122</v>
      </c>
      <c r="B130" s="12">
        <v>76</v>
      </c>
      <c r="C130" s="12" t="s">
        <v>57</v>
      </c>
      <c r="D130" s="13">
        <v>1</v>
      </c>
      <c r="E130" s="13" t="s">
        <v>58</v>
      </c>
      <c r="F130" s="12">
        <v>11</v>
      </c>
      <c r="G130" s="12" t="s">
        <v>84</v>
      </c>
      <c r="H130" s="12">
        <v>1</v>
      </c>
      <c r="I130" s="12" t="s">
        <v>85</v>
      </c>
      <c r="J130" s="12" t="s">
        <v>284</v>
      </c>
      <c r="K130" s="59">
        <v>79103</v>
      </c>
      <c r="L130" s="14">
        <v>1</v>
      </c>
      <c r="M130" s="57"/>
      <c r="N130" s="58">
        <f t="shared" si="1"/>
        <v>0</v>
      </c>
    </row>
    <row r="131" spans="1:14" x14ac:dyDescent="0.3">
      <c r="A131" s="11">
        <v>123</v>
      </c>
      <c r="B131" s="12">
        <v>5</v>
      </c>
      <c r="C131" s="12" t="s">
        <v>62</v>
      </c>
      <c r="D131" s="13">
        <v>579</v>
      </c>
      <c r="E131" s="13" t="s">
        <v>285</v>
      </c>
      <c r="F131" s="12">
        <v>5</v>
      </c>
      <c r="G131" s="12" t="s">
        <v>62</v>
      </c>
      <c r="H131" s="12">
        <v>1</v>
      </c>
      <c r="I131" s="12" t="s">
        <v>63</v>
      </c>
      <c r="J131" s="12" t="s">
        <v>286</v>
      </c>
      <c r="K131" s="59">
        <v>50000</v>
      </c>
      <c r="L131" s="14">
        <v>13.28125</v>
      </c>
      <c r="M131" s="57"/>
      <c r="N131" s="58">
        <f t="shared" si="1"/>
        <v>0</v>
      </c>
    </row>
    <row r="132" spans="1:14" x14ac:dyDescent="0.3">
      <c r="A132" s="11">
        <v>124</v>
      </c>
      <c r="B132" s="12">
        <v>68</v>
      </c>
      <c r="C132" s="12" t="s">
        <v>71</v>
      </c>
      <c r="D132" s="13">
        <v>1</v>
      </c>
      <c r="E132" s="13" t="s">
        <v>72</v>
      </c>
      <c r="F132" s="12">
        <v>68</v>
      </c>
      <c r="G132" s="12" t="s">
        <v>71</v>
      </c>
      <c r="H132" s="12">
        <v>755</v>
      </c>
      <c r="I132" s="12" t="s">
        <v>182</v>
      </c>
      <c r="J132" s="12" t="s">
        <v>287</v>
      </c>
      <c r="K132" s="59">
        <v>34805</v>
      </c>
      <c r="L132" s="14">
        <v>3.34375</v>
      </c>
      <c r="M132" s="57"/>
      <c r="N132" s="58">
        <f t="shared" si="1"/>
        <v>0</v>
      </c>
    </row>
    <row r="133" spans="1:14" x14ac:dyDescent="0.3">
      <c r="A133" s="11">
        <v>125</v>
      </c>
      <c r="B133" s="12">
        <v>76</v>
      </c>
      <c r="C133" s="12" t="s">
        <v>57</v>
      </c>
      <c r="D133" s="13">
        <v>1</v>
      </c>
      <c r="E133" s="13" t="s">
        <v>58</v>
      </c>
      <c r="F133" s="12">
        <v>66</v>
      </c>
      <c r="G133" s="12" t="s">
        <v>104</v>
      </c>
      <c r="H133" s="12">
        <v>682</v>
      </c>
      <c r="I133" s="12" t="s">
        <v>288</v>
      </c>
      <c r="J133" s="12" t="s">
        <v>289</v>
      </c>
      <c r="K133" s="59">
        <v>42188</v>
      </c>
      <c r="L133" s="14">
        <v>1</v>
      </c>
      <c r="M133" s="57"/>
      <c r="N133" s="58">
        <f t="shared" si="1"/>
        <v>0</v>
      </c>
    </row>
    <row r="134" spans="1:14" x14ac:dyDescent="0.3">
      <c r="A134" s="11">
        <v>126</v>
      </c>
      <c r="B134" s="12">
        <v>68</v>
      </c>
      <c r="C134" s="12" t="s">
        <v>71</v>
      </c>
      <c r="D134" s="13">
        <v>1</v>
      </c>
      <c r="E134" s="13" t="s">
        <v>72</v>
      </c>
      <c r="F134" s="12">
        <v>68</v>
      </c>
      <c r="G134" s="12" t="s">
        <v>71</v>
      </c>
      <c r="H134" s="12">
        <v>689</v>
      </c>
      <c r="I134" s="12" t="s">
        <v>290</v>
      </c>
      <c r="J134" s="12" t="s">
        <v>291</v>
      </c>
      <c r="K134" s="59">
        <v>25313</v>
      </c>
      <c r="L134" s="14">
        <v>0.8125</v>
      </c>
      <c r="M134" s="57"/>
      <c r="N134" s="58">
        <f t="shared" si="1"/>
        <v>0</v>
      </c>
    </row>
    <row r="135" spans="1:14" x14ac:dyDescent="0.3">
      <c r="A135" s="11">
        <v>127</v>
      </c>
      <c r="B135" s="12">
        <v>18</v>
      </c>
      <c r="C135" s="12" t="s">
        <v>90</v>
      </c>
      <c r="D135" s="13">
        <v>1</v>
      </c>
      <c r="E135" s="13" t="s">
        <v>148</v>
      </c>
      <c r="F135" s="12">
        <v>18</v>
      </c>
      <c r="G135" s="12" t="s">
        <v>90</v>
      </c>
      <c r="H135" s="12">
        <v>592</v>
      </c>
      <c r="I135" s="12" t="s">
        <v>91</v>
      </c>
      <c r="J135" s="12" t="s">
        <v>292</v>
      </c>
      <c r="K135" s="59">
        <v>35438</v>
      </c>
      <c r="L135" s="14">
        <v>6.75</v>
      </c>
      <c r="M135" s="57"/>
      <c r="N135" s="58">
        <f t="shared" si="1"/>
        <v>0</v>
      </c>
    </row>
    <row r="136" spans="1:14" x14ac:dyDescent="0.3">
      <c r="A136" s="11">
        <v>128</v>
      </c>
      <c r="B136" s="12">
        <v>86</v>
      </c>
      <c r="C136" s="12" t="s">
        <v>170</v>
      </c>
      <c r="D136" s="13">
        <v>568</v>
      </c>
      <c r="E136" s="13" t="s">
        <v>198</v>
      </c>
      <c r="F136" s="12">
        <v>18</v>
      </c>
      <c r="G136" s="12" t="s">
        <v>90</v>
      </c>
      <c r="H136" s="12">
        <v>1</v>
      </c>
      <c r="I136" s="12" t="s">
        <v>148</v>
      </c>
      <c r="J136" s="12" t="s">
        <v>293</v>
      </c>
      <c r="K136" s="59">
        <v>96189</v>
      </c>
      <c r="L136" s="14">
        <v>1</v>
      </c>
      <c r="M136" s="57"/>
      <c r="N136" s="58">
        <f t="shared" si="1"/>
        <v>0</v>
      </c>
    </row>
    <row r="137" spans="1:14" x14ac:dyDescent="0.3">
      <c r="A137" s="11">
        <v>129</v>
      </c>
      <c r="B137" s="12">
        <v>19</v>
      </c>
      <c r="C137" s="12" t="s">
        <v>174</v>
      </c>
      <c r="D137" s="13">
        <v>1</v>
      </c>
      <c r="E137" s="13" t="s">
        <v>175</v>
      </c>
      <c r="F137" s="12">
        <v>76</v>
      </c>
      <c r="G137" s="12" t="s">
        <v>57</v>
      </c>
      <c r="H137" s="12">
        <v>1</v>
      </c>
      <c r="I137" s="12" t="s">
        <v>58</v>
      </c>
      <c r="J137" s="12" t="s">
        <v>294</v>
      </c>
      <c r="K137" s="59">
        <v>47000</v>
      </c>
      <c r="L137" s="14">
        <v>23.875</v>
      </c>
      <c r="M137" s="57"/>
      <c r="N137" s="58">
        <f t="shared" si="1"/>
        <v>0</v>
      </c>
    </row>
    <row r="138" spans="1:14" x14ac:dyDescent="0.3">
      <c r="A138" s="11">
        <v>130</v>
      </c>
      <c r="B138" s="12">
        <v>76</v>
      </c>
      <c r="C138" s="12" t="s">
        <v>57</v>
      </c>
      <c r="D138" s="13">
        <v>1</v>
      </c>
      <c r="E138" s="13" t="s">
        <v>58</v>
      </c>
      <c r="F138" s="12">
        <v>19</v>
      </c>
      <c r="G138" s="12" t="s">
        <v>174</v>
      </c>
      <c r="H138" s="12">
        <v>698</v>
      </c>
      <c r="I138" s="12" t="s">
        <v>295</v>
      </c>
      <c r="J138" s="12" t="s">
        <v>296</v>
      </c>
      <c r="K138" s="59">
        <v>21094</v>
      </c>
      <c r="L138" s="14">
        <v>3.5</v>
      </c>
      <c r="M138" s="57"/>
      <c r="N138" s="58">
        <f t="shared" ref="N138:N201" si="2">L138*M138</f>
        <v>0</v>
      </c>
    </row>
    <row r="139" spans="1:14" x14ac:dyDescent="0.3">
      <c r="A139" s="11">
        <v>131</v>
      </c>
      <c r="B139" s="12">
        <v>85</v>
      </c>
      <c r="C139" s="12" t="s">
        <v>108</v>
      </c>
      <c r="D139" s="13">
        <v>1</v>
      </c>
      <c r="E139" s="13" t="s">
        <v>109</v>
      </c>
      <c r="F139" s="12">
        <v>85</v>
      </c>
      <c r="G139" s="12" t="s">
        <v>108</v>
      </c>
      <c r="H139" s="12">
        <v>440</v>
      </c>
      <c r="I139" s="12" t="s">
        <v>187</v>
      </c>
      <c r="J139" s="12" t="s">
        <v>297</v>
      </c>
      <c r="K139" s="59">
        <v>28688</v>
      </c>
      <c r="L139" s="14">
        <v>9.4375</v>
      </c>
      <c r="M139" s="57"/>
      <c r="N139" s="58">
        <f t="shared" si="2"/>
        <v>0</v>
      </c>
    </row>
    <row r="140" spans="1:14" x14ac:dyDescent="0.3">
      <c r="A140" s="11">
        <v>132</v>
      </c>
      <c r="B140" s="12">
        <v>68</v>
      </c>
      <c r="C140" s="12" t="s">
        <v>71</v>
      </c>
      <c r="D140" s="13">
        <v>1</v>
      </c>
      <c r="E140" s="13" t="s">
        <v>72</v>
      </c>
      <c r="F140" s="12">
        <v>68</v>
      </c>
      <c r="G140" s="12" t="s">
        <v>71</v>
      </c>
      <c r="H140" s="12">
        <v>229</v>
      </c>
      <c r="I140" s="12" t="s">
        <v>298</v>
      </c>
      <c r="J140" s="12" t="s">
        <v>299</v>
      </c>
      <c r="K140" s="59">
        <v>34172</v>
      </c>
      <c r="L140" s="14">
        <v>1</v>
      </c>
      <c r="M140" s="57"/>
      <c r="N140" s="58">
        <f t="shared" si="2"/>
        <v>0</v>
      </c>
    </row>
    <row r="141" spans="1:14" x14ac:dyDescent="0.3">
      <c r="A141" s="11">
        <v>133</v>
      </c>
      <c r="B141" s="12">
        <v>68</v>
      </c>
      <c r="C141" s="12" t="s">
        <v>71</v>
      </c>
      <c r="D141" s="13">
        <v>1</v>
      </c>
      <c r="E141" s="13" t="s">
        <v>72</v>
      </c>
      <c r="F141" s="12">
        <v>68</v>
      </c>
      <c r="G141" s="12" t="s">
        <v>71</v>
      </c>
      <c r="H141" s="12">
        <v>573</v>
      </c>
      <c r="I141" s="12" t="s">
        <v>300</v>
      </c>
      <c r="J141" s="12" t="s">
        <v>301</v>
      </c>
      <c r="K141" s="59">
        <v>31641</v>
      </c>
      <c r="L141" s="14">
        <v>1.5</v>
      </c>
      <c r="M141" s="57"/>
      <c r="N141" s="58">
        <f t="shared" si="2"/>
        <v>0</v>
      </c>
    </row>
    <row r="142" spans="1:14" x14ac:dyDescent="0.3">
      <c r="A142" s="11">
        <v>134</v>
      </c>
      <c r="B142" s="12">
        <v>76</v>
      </c>
      <c r="C142" s="12" t="s">
        <v>57</v>
      </c>
      <c r="D142" s="13">
        <v>1</v>
      </c>
      <c r="E142" s="13" t="s">
        <v>58</v>
      </c>
      <c r="F142" s="12">
        <v>19</v>
      </c>
      <c r="G142" s="12" t="s">
        <v>174</v>
      </c>
      <c r="H142" s="12">
        <v>573</v>
      </c>
      <c r="I142" s="12" t="s">
        <v>302</v>
      </c>
      <c r="J142" s="12" t="s">
        <v>303</v>
      </c>
      <c r="K142" s="59">
        <v>12656</v>
      </c>
      <c r="L142" s="14">
        <v>4.5</v>
      </c>
      <c r="M142" s="57"/>
      <c r="N142" s="58">
        <f t="shared" si="2"/>
        <v>0</v>
      </c>
    </row>
    <row r="143" spans="1:14" x14ac:dyDescent="0.3">
      <c r="A143" s="11">
        <v>135</v>
      </c>
      <c r="B143" s="12">
        <v>18</v>
      </c>
      <c r="C143" s="12" t="s">
        <v>90</v>
      </c>
      <c r="D143" s="13">
        <v>1</v>
      </c>
      <c r="E143" s="13" t="s">
        <v>148</v>
      </c>
      <c r="F143" s="12">
        <v>18</v>
      </c>
      <c r="G143" s="12" t="s">
        <v>90</v>
      </c>
      <c r="H143" s="12">
        <v>753</v>
      </c>
      <c r="I143" s="12" t="s">
        <v>304</v>
      </c>
      <c r="J143" s="12" t="s">
        <v>305</v>
      </c>
      <c r="K143" s="59">
        <v>40606</v>
      </c>
      <c r="L143" s="14">
        <v>11.90625</v>
      </c>
      <c r="M143" s="57"/>
      <c r="N143" s="58">
        <f t="shared" si="2"/>
        <v>0</v>
      </c>
    </row>
    <row r="144" spans="1:14" x14ac:dyDescent="0.3">
      <c r="A144" s="11">
        <v>136</v>
      </c>
      <c r="B144" s="12">
        <v>17</v>
      </c>
      <c r="C144" s="12" t="s">
        <v>96</v>
      </c>
      <c r="D144" s="13">
        <v>380</v>
      </c>
      <c r="E144" s="13" t="s">
        <v>220</v>
      </c>
      <c r="F144" s="12">
        <v>15</v>
      </c>
      <c r="G144" s="12" t="s">
        <v>139</v>
      </c>
      <c r="H144" s="12">
        <v>572</v>
      </c>
      <c r="I144" s="12" t="s">
        <v>140</v>
      </c>
      <c r="J144" s="12" t="s">
        <v>306</v>
      </c>
      <c r="K144" s="59">
        <v>17086</v>
      </c>
      <c r="L144" s="14">
        <v>1</v>
      </c>
      <c r="M144" s="57"/>
      <c r="N144" s="58">
        <f t="shared" si="2"/>
        <v>0</v>
      </c>
    </row>
    <row r="145" spans="1:14" x14ac:dyDescent="0.3">
      <c r="A145" s="11">
        <v>137</v>
      </c>
      <c r="B145" s="12">
        <v>52</v>
      </c>
      <c r="C145" s="12" t="s">
        <v>76</v>
      </c>
      <c r="D145" s="13">
        <v>835</v>
      </c>
      <c r="E145" s="13" t="s">
        <v>307</v>
      </c>
      <c r="F145" s="12">
        <v>52</v>
      </c>
      <c r="G145" s="12" t="s">
        <v>76</v>
      </c>
      <c r="H145" s="12">
        <v>356</v>
      </c>
      <c r="I145" s="12" t="s">
        <v>113</v>
      </c>
      <c r="J145" s="12" t="s">
        <v>308</v>
      </c>
      <c r="K145" s="59">
        <v>69610</v>
      </c>
      <c r="L145" s="14">
        <v>1</v>
      </c>
      <c r="M145" s="57"/>
      <c r="N145" s="58">
        <f t="shared" si="2"/>
        <v>0</v>
      </c>
    </row>
    <row r="146" spans="1:14" x14ac:dyDescent="0.3">
      <c r="A146" s="11">
        <v>138</v>
      </c>
      <c r="B146" s="12">
        <v>54</v>
      </c>
      <c r="C146" s="12" t="s">
        <v>52</v>
      </c>
      <c r="D146" s="13">
        <v>1</v>
      </c>
      <c r="E146" s="13" t="s">
        <v>64</v>
      </c>
      <c r="F146" s="12">
        <v>54</v>
      </c>
      <c r="G146" s="12" t="s">
        <v>52</v>
      </c>
      <c r="H146" s="12">
        <v>518</v>
      </c>
      <c r="I146" s="12" t="s">
        <v>309</v>
      </c>
      <c r="J146" s="12" t="s">
        <v>310</v>
      </c>
      <c r="K146" s="59">
        <v>21000</v>
      </c>
      <c r="L146" s="14">
        <v>64.875</v>
      </c>
      <c r="M146" s="57"/>
      <c r="N146" s="58">
        <f t="shared" si="2"/>
        <v>0</v>
      </c>
    </row>
    <row r="147" spans="1:14" x14ac:dyDescent="0.3">
      <c r="A147" s="11">
        <v>139</v>
      </c>
      <c r="B147" s="12">
        <v>17</v>
      </c>
      <c r="C147" s="12" t="s">
        <v>96</v>
      </c>
      <c r="D147" s="13">
        <v>380</v>
      </c>
      <c r="E147" s="13" t="s">
        <v>220</v>
      </c>
      <c r="F147" s="12">
        <v>73</v>
      </c>
      <c r="G147" s="12" t="s">
        <v>137</v>
      </c>
      <c r="H147" s="12">
        <v>1</v>
      </c>
      <c r="I147" s="12" t="s">
        <v>138</v>
      </c>
      <c r="J147" s="12" t="s">
        <v>311</v>
      </c>
      <c r="K147" s="59">
        <v>27844</v>
      </c>
      <c r="L147" s="14">
        <v>0.71875</v>
      </c>
      <c r="M147" s="57"/>
      <c r="N147" s="58">
        <f t="shared" si="2"/>
        <v>0</v>
      </c>
    </row>
    <row r="148" spans="1:14" x14ac:dyDescent="0.3">
      <c r="A148" s="11">
        <v>140</v>
      </c>
      <c r="B148" s="12">
        <v>54</v>
      </c>
      <c r="C148" s="12" t="s">
        <v>52</v>
      </c>
      <c r="D148" s="13">
        <v>498</v>
      </c>
      <c r="E148" s="13" t="s">
        <v>53</v>
      </c>
      <c r="F148" s="12">
        <v>68</v>
      </c>
      <c r="G148" s="12" t="s">
        <v>71</v>
      </c>
      <c r="H148" s="12">
        <v>1</v>
      </c>
      <c r="I148" s="12" t="s">
        <v>72</v>
      </c>
      <c r="J148" s="12" t="s">
        <v>312</v>
      </c>
      <c r="K148" s="59">
        <v>75000</v>
      </c>
      <c r="L148" s="14">
        <v>3.1875</v>
      </c>
      <c r="M148" s="57"/>
      <c r="N148" s="58">
        <f t="shared" si="2"/>
        <v>0</v>
      </c>
    </row>
    <row r="149" spans="1:14" x14ac:dyDescent="0.3">
      <c r="A149" s="11">
        <v>141</v>
      </c>
      <c r="B149" s="12">
        <v>63</v>
      </c>
      <c r="C149" s="12" t="s">
        <v>66</v>
      </c>
      <c r="D149" s="13">
        <v>1</v>
      </c>
      <c r="E149" s="13" t="s">
        <v>67</v>
      </c>
      <c r="F149" s="12">
        <v>68</v>
      </c>
      <c r="G149" s="12" t="s">
        <v>71</v>
      </c>
      <c r="H149" s="12">
        <v>81</v>
      </c>
      <c r="I149" s="12" t="s">
        <v>95</v>
      </c>
      <c r="J149" s="12" t="s">
        <v>313</v>
      </c>
      <c r="K149" s="59">
        <v>133526</v>
      </c>
      <c r="L149" s="14">
        <v>1</v>
      </c>
      <c r="M149" s="57"/>
      <c r="N149" s="58">
        <f t="shared" si="2"/>
        <v>0</v>
      </c>
    </row>
    <row r="150" spans="1:14" x14ac:dyDescent="0.3">
      <c r="A150" s="11">
        <v>142</v>
      </c>
      <c r="B150" s="12">
        <v>8</v>
      </c>
      <c r="C150" s="12" t="s">
        <v>79</v>
      </c>
      <c r="D150" s="13">
        <v>1</v>
      </c>
      <c r="E150" s="13" t="s">
        <v>80</v>
      </c>
      <c r="F150" s="12">
        <v>44</v>
      </c>
      <c r="G150" s="12" t="s">
        <v>87</v>
      </c>
      <c r="H150" s="12">
        <v>430</v>
      </c>
      <c r="I150" s="12" t="s">
        <v>246</v>
      </c>
      <c r="J150" s="12" t="s">
        <v>314</v>
      </c>
      <c r="K150" s="59">
        <v>58000</v>
      </c>
      <c r="L150" s="14">
        <v>0.65625</v>
      </c>
      <c r="M150" s="57"/>
      <c r="N150" s="58">
        <f t="shared" si="2"/>
        <v>0</v>
      </c>
    </row>
    <row r="151" spans="1:14" x14ac:dyDescent="0.3">
      <c r="A151" s="11">
        <v>143</v>
      </c>
      <c r="B151" s="12">
        <v>15</v>
      </c>
      <c r="C151" s="12" t="s">
        <v>139</v>
      </c>
      <c r="D151" s="13">
        <v>759</v>
      </c>
      <c r="E151" s="13" t="s">
        <v>228</v>
      </c>
      <c r="F151" s="12">
        <v>15</v>
      </c>
      <c r="G151" s="12" t="s">
        <v>139</v>
      </c>
      <c r="H151" s="12">
        <v>1</v>
      </c>
      <c r="I151" s="12" t="s">
        <v>40</v>
      </c>
      <c r="J151" s="12" t="s">
        <v>315</v>
      </c>
      <c r="K151" s="59">
        <v>19000</v>
      </c>
      <c r="L151" s="14">
        <v>8.6875</v>
      </c>
      <c r="M151" s="57"/>
      <c r="N151" s="58">
        <f t="shared" si="2"/>
        <v>0</v>
      </c>
    </row>
    <row r="152" spans="1:14" x14ac:dyDescent="0.3">
      <c r="A152" s="11">
        <v>144</v>
      </c>
      <c r="B152" s="12">
        <v>18</v>
      </c>
      <c r="C152" s="12" t="s">
        <v>90</v>
      </c>
      <c r="D152" s="13">
        <v>1</v>
      </c>
      <c r="E152" s="13" t="s">
        <v>148</v>
      </c>
      <c r="F152" s="12">
        <v>18</v>
      </c>
      <c r="G152" s="12" t="s">
        <v>90</v>
      </c>
      <c r="H152" s="12">
        <v>256</v>
      </c>
      <c r="I152" s="12" t="s">
        <v>196</v>
      </c>
      <c r="J152" s="12" t="s">
        <v>316</v>
      </c>
      <c r="K152" s="59">
        <v>30375</v>
      </c>
      <c r="L152" s="14">
        <v>5.0625</v>
      </c>
      <c r="M152" s="57"/>
      <c r="N152" s="58">
        <f t="shared" si="2"/>
        <v>0</v>
      </c>
    </row>
    <row r="153" spans="1:14" x14ac:dyDescent="0.3">
      <c r="A153" s="11">
        <v>145</v>
      </c>
      <c r="B153" s="12">
        <v>20</v>
      </c>
      <c r="C153" s="12" t="s">
        <v>54</v>
      </c>
      <c r="D153" s="13">
        <v>1</v>
      </c>
      <c r="E153" s="13" t="s">
        <v>55</v>
      </c>
      <c r="F153" s="12">
        <v>20</v>
      </c>
      <c r="G153" s="12" t="s">
        <v>54</v>
      </c>
      <c r="H153" s="12">
        <v>60</v>
      </c>
      <c r="I153" s="12" t="s">
        <v>208</v>
      </c>
      <c r="J153" s="12" t="s">
        <v>317</v>
      </c>
      <c r="K153" s="59">
        <v>21621</v>
      </c>
      <c r="L153" s="14">
        <v>21.53125</v>
      </c>
      <c r="M153" s="57"/>
      <c r="N153" s="58">
        <f t="shared" si="2"/>
        <v>0</v>
      </c>
    </row>
    <row r="154" spans="1:14" x14ac:dyDescent="0.3">
      <c r="A154" s="11">
        <v>146</v>
      </c>
      <c r="B154" s="12">
        <v>47</v>
      </c>
      <c r="C154" s="12" t="s">
        <v>101</v>
      </c>
      <c r="D154" s="13">
        <v>288</v>
      </c>
      <c r="E154" s="13" t="s">
        <v>318</v>
      </c>
      <c r="F154" s="12">
        <v>20</v>
      </c>
      <c r="G154" s="12" t="s">
        <v>54</v>
      </c>
      <c r="H154" s="12">
        <v>1</v>
      </c>
      <c r="I154" s="12" t="s">
        <v>55</v>
      </c>
      <c r="J154" s="12" t="s">
        <v>319</v>
      </c>
      <c r="K154" s="59">
        <v>31641</v>
      </c>
      <c r="L154" s="14">
        <v>1</v>
      </c>
      <c r="M154" s="57"/>
      <c r="N154" s="58">
        <f t="shared" si="2"/>
        <v>0</v>
      </c>
    </row>
    <row r="155" spans="1:14" x14ac:dyDescent="0.3">
      <c r="A155" s="11">
        <v>147</v>
      </c>
      <c r="B155" s="12">
        <v>5</v>
      </c>
      <c r="C155" s="12" t="s">
        <v>62</v>
      </c>
      <c r="D155" s="13">
        <v>172</v>
      </c>
      <c r="E155" s="13" t="s">
        <v>320</v>
      </c>
      <c r="F155" s="12">
        <v>5</v>
      </c>
      <c r="G155" s="12" t="s">
        <v>62</v>
      </c>
      <c r="H155" s="12">
        <v>1</v>
      </c>
      <c r="I155" s="12" t="s">
        <v>63</v>
      </c>
      <c r="J155" s="12" t="s">
        <v>321</v>
      </c>
      <c r="K155" s="59">
        <v>66000</v>
      </c>
      <c r="L155" s="14">
        <v>21.1875</v>
      </c>
      <c r="M155" s="57"/>
      <c r="N155" s="58">
        <f t="shared" si="2"/>
        <v>0</v>
      </c>
    </row>
    <row r="156" spans="1:14" x14ac:dyDescent="0.3">
      <c r="A156" s="11">
        <v>148</v>
      </c>
      <c r="B156" s="12">
        <v>5</v>
      </c>
      <c r="C156" s="12" t="s">
        <v>62</v>
      </c>
      <c r="D156" s="13">
        <v>1</v>
      </c>
      <c r="E156" s="13" t="s">
        <v>63</v>
      </c>
      <c r="F156" s="12">
        <v>19</v>
      </c>
      <c r="G156" s="12" t="s">
        <v>174</v>
      </c>
      <c r="H156" s="12">
        <v>1</v>
      </c>
      <c r="I156" s="12" t="s">
        <v>175</v>
      </c>
      <c r="J156" s="12" t="s">
        <v>322</v>
      </c>
      <c r="K156" s="59">
        <v>104416</v>
      </c>
      <c r="L156" s="14">
        <v>1</v>
      </c>
      <c r="M156" s="57"/>
      <c r="N156" s="58">
        <f t="shared" si="2"/>
        <v>0</v>
      </c>
    </row>
    <row r="157" spans="1:14" x14ac:dyDescent="0.3">
      <c r="A157" s="11">
        <v>149</v>
      </c>
      <c r="B157" s="12">
        <v>70</v>
      </c>
      <c r="C157" s="12" t="s">
        <v>205</v>
      </c>
      <c r="D157" s="13">
        <v>1</v>
      </c>
      <c r="E157" s="13" t="s">
        <v>39</v>
      </c>
      <c r="F157" s="12">
        <v>23</v>
      </c>
      <c r="G157" s="12" t="s">
        <v>69</v>
      </c>
      <c r="H157" s="12">
        <v>1</v>
      </c>
      <c r="I157" s="12" t="s">
        <v>70</v>
      </c>
      <c r="J157" s="12" t="s">
        <v>323</v>
      </c>
      <c r="K157" s="59">
        <v>31641</v>
      </c>
      <c r="L157" s="14">
        <v>6.78125</v>
      </c>
      <c r="M157" s="57"/>
      <c r="N157" s="58">
        <f t="shared" si="2"/>
        <v>0</v>
      </c>
    </row>
    <row r="158" spans="1:14" x14ac:dyDescent="0.3">
      <c r="A158" s="11">
        <v>150</v>
      </c>
      <c r="B158" s="12">
        <v>41</v>
      </c>
      <c r="C158" s="12" t="s">
        <v>123</v>
      </c>
      <c r="D158" s="13">
        <v>1</v>
      </c>
      <c r="E158" s="13" t="s">
        <v>124</v>
      </c>
      <c r="F158" s="12">
        <v>41</v>
      </c>
      <c r="G158" s="12" t="s">
        <v>123</v>
      </c>
      <c r="H158" s="12">
        <v>306</v>
      </c>
      <c r="I158" s="12" t="s">
        <v>324</v>
      </c>
      <c r="J158" s="12" t="s">
        <v>325</v>
      </c>
      <c r="K158" s="59">
        <v>23203</v>
      </c>
      <c r="L158" s="14">
        <v>1</v>
      </c>
      <c r="M158" s="57"/>
      <c r="N158" s="58">
        <f t="shared" si="2"/>
        <v>0</v>
      </c>
    </row>
    <row r="159" spans="1:14" x14ac:dyDescent="0.3">
      <c r="A159" s="11">
        <v>151</v>
      </c>
      <c r="B159" s="12">
        <v>11</v>
      </c>
      <c r="C159" s="12" t="s">
        <v>84</v>
      </c>
      <c r="D159" s="13">
        <v>1</v>
      </c>
      <c r="E159" s="13" t="s">
        <v>85</v>
      </c>
      <c r="F159" s="12">
        <v>17</v>
      </c>
      <c r="G159" s="12" t="s">
        <v>96</v>
      </c>
      <c r="H159" s="12">
        <v>1</v>
      </c>
      <c r="I159" s="12" t="s">
        <v>97</v>
      </c>
      <c r="J159" s="12" t="s">
        <v>326</v>
      </c>
      <c r="K159" s="59">
        <v>67079</v>
      </c>
      <c r="L159" s="14">
        <v>1</v>
      </c>
      <c r="M159" s="57"/>
      <c r="N159" s="58">
        <f t="shared" si="2"/>
        <v>0</v>
      </c>
    </row>
    <row r="160" spans="1:14" x14ac:dyDescent="0.3">
      <c r="A160" s="11">
        <v>152</v>
      </c>
      <c r="B160" s="12">
        <v>17</v>
      </c>
      <c r="C160" s="12" t="s">
        <v>96</v>
      </c>
      <c r="D160" s="13">
        <v>1</v>
      </c>
      <c r="E160" s="13" t="s">
        <v>97</v>
      </c>
      <c r="F160" s="12">
        <v>17</v>
      </c>
      <c r="G160" s="12" t="s">
        <v>96</v>
      </c>
      <c r="H160" s="12">
        <v>174</v>
      </c>
      <c r="I160" s="12" t="s">
        <v>327</v>
      </c>
      <c r="J160" s="12" t="s">
        <v>328</v>
      </c>
      <c r="K160" s="59">
        <v>8437</v>
      </c>
      <c r="L160" s="14">
        <v>1</v>
      </c>
      <c r="M160" s="57"/>
      <c r="N160" s="58">
        <f t="shared" si="2"/>
        <v>0</v>
      </c>
    </row>
    <row r="161" spans="1:14" x14ac:dyDescent="0.3">
      <c r="A161" s="11">
        <v>153</v>
      </c>
      <c r="B161" s="12">
        <v>66</v>
      </c>
      <c r="C161" s="12" t="s">
        <v>104</v>
      </c>
      <c r="D161" s="13">
        <v>1</v>
      </c>
      <c r="E161" s="13" t="s">
        <v>34</v>
      </c>
      <c r="F161" s="12">
        <v>76</v>
      </c>
      <c r="G161" s="12" t="s">
        <v>57</v>
      </c>
      <c r="H161" s="12">
        <v>1</v>
      </c>
      <c r="I161" s="12" t="s">
        <v>58</v>
      </c>
      <c r="J161" s="12" t="s">
        <v>329</v>
      </c>
      <c r="K161" s="59">
        <v>36000</v>
      </c>
      <c r="L161" s="14">
        <v>1.125</v>
      </c>
      <c r="M161" s="57"/>
      <c r="N161" s="58">
        <f t="shared" si="2"/>
        <v>0</v>
      </c>
    </row>
    <row r="162" spans="1:14" x14ac:dyDescent="0.3">
      <c r="A162" s="11">
        <v>154</v>
      </c>
      <c r="B162" s="12">
        <v>68</v>
      </c>
      <c r="C162" s="12" t="s">
        <v>71</v>
      </c>
      <c r="D162" s="13">
        <v>1</v>
      </c>
      <c r="E162" s="13" t="s">
        <v>72</v>
      </c>
      <c r="F162" s="12">
        <v>68</v>
      </c>
      <c r="G162" s="12" t="s">
        <v>71</v>
      </c>
      <c r="H162" s="12">
        <v>81</v>
      </c>
      <c r="I162" s="12" t="s">
        <v>95</v>
      </c>
      <c r="J162" s="12" t="s">
        <v>330</v>
      </c>
      <c r="K162" s="59">
        <v>55000</v>
      </c>
      <c r="L162" s="14">
        <v>44.3125</v>
      </c>
      <c r="M162" s="57"/>
      <c r="N162" s="58">
        <f t="shared" si="2"/>
        <v>0</v>
      </c>
    </row>
    <row r="163" spans="1:14" x14ac:dyDescent="0.3">
      <c r="A163" s="11">
        <v>155</v>
      </c>
      <c r="B163" s="12">
        <v>52</v>
      </c>
      <c r="C163" s="12" t="s">
        <v>76</v>
      </c>
      <c r="D163" s="13">
        <v>835</v>
      </c>
      <c r="E163" s="13" t="s">
        <v>307</v>
      </c>
      <c r="F163" s="12">
        <v>52</v>
      </c>
      <c r="G163" s="12" t="s">
        <v>76</v>
      </c>
      <c r="H163" s="12">
        <v>1</v>
      </c>
      <c r="I163" s="12" t="s">
        <v>77</v>
      </c>
      <c r="J163" s="12" t="s">
        <v>331</v>
      </c>
      <c r="K163" s="59">
        <v>85000</v>
      </c>
      <c r="L163" s="14">
        <v>35.65625</v>
      </c>
      <c r="M163" s="57"/>
      <c r="N163" s="58">
        <f t="shared" si="2"/>
        <v>0</v>
      </c>
    </row>
    <row r="164" spans="1:14" x14ac:dyDescent="0.3">
      <c r="A164" s="11">
        <v>156</v>
      </c>
      <c r="B164" s="12">
        <v>23</v>
      </c>
      <c r="C164" s="12" t="s">
        <v>69</v>
      </c>
      <c r="D164" s="13">
        <v>466</v>
      </c>
      <c r="E164" s="13" t="s">
        <v>154</v>
      </c>
      <c r="F164" s="12">
        <v>23</v>
      </c>
      <c r="G164" s="12" t="s">
        <v>69</v>
      </c>
      <c r="H164" s="12">
        <v>1</v>
      </c>
      <c r="I164" s="12" t="s">
        <v>70</v>
      </c>
      <c r="J164" s="12" t="s">
        <v>332</v>
      </c>
      <c r="K164" s="59">
        <v>28000</v>
      </c>
      <c r="L164" s="14">
        <v>6.625</v>
      </c>
      <c r="M164" s="57"/>
      <c r="N164" s="58">
        <f t="shared" si="2"/>
        <v>0</v>
      </c>
    </row>
    <row r="165" spans="1:14" x14ac:dyDescent="0.3">
      <c r="A165" s="11">
        <v>157</v>
      </c>
      <c r="B165" s="12">
        <v>47</v>
      </c>
      <c r="C165" s="12" t="s">
        <v>101</v>
      </c>
      <c r="D165" s="13">
        <v>1</v>
      </c>
      <c r="E165" s="13" t="s">
        <v>142</v>
      </c>
      <c r="F165" s="12">
        <v>20</v>
      </c>
      <c r="G165" s="12" t="s">
        <v>54</v>
      </c>
      <c r="H165" s="12">
        <v>60</v>
      </c>
      <c r="I165" s="12" t="s">
        <v>208</v>
      </c>
      <c r="J165" s="12" t="s">
        <v>333</v>
      </c>
      <c r="K165" s="59">
        <v>55000</v>
      </c>
      <c r="L165" s="14">
        <v>1</v>
      </c>
      <c r="M165" s="57"/>
      <c r="N165" s="58">
        <f t="shared" si="2"/>
        <v>0</v>
      </c>
    </row>
    <row r="166" spans="1:14" x14ac:dyDescent="0.3">
      <c r="A166" s="11">
        <v>158</v>
      </c>
      <c r="B166" s="12">
        <v>13</v>
      </c>
      <c r="C166" s="12" t="s">
        <v>82</v>
      </c>
      <c r="D166" s="13">
        <v>430</v>
      </c>
      <c r="E166" s="13" t="s">
        <v>334</v>
      </c>
      <c r="F166" s="12">
        <v>70</v>
      </c>
      <c r="G166" s="12" t="s">
        <v>205</v>
      </c>
      <c r="H166" s="12">
        <v>1</v>
      </c>
      <c r="I166" s="12" t="s">
        <v>39</v>
      </c>
      <c r="J166" s="12" t="s">
        <v>335</v>
      </c>
      <c r="K166" s="59">
        <v>27000</v>
      </c>
      <c r="L166" s="14">
        <v>56.0625</v>
      </c>
      <c r="M166" s="57"/>
      <c r="N166" s="58">
        <f t="shared" si="2"/>
        <v>0</v>
      </c>
    </row>
    <row r="167" spans="1:14" x14ac:dyDescent="0.3">
      <c r="A167" s="11">
        <v>159</v>
      </c>
      <c r="B167" s="12">
        <v>17</v>
      </c>
      <c r="C167" s="12" t="s">
        <v>96</v>
      </c>
      <c r="D167" s="13">
        <v>1</v>
      </c>
      <c r="E167" s="13" t="s">
        <v>97</v>
      </c>
      <c r="F167" s="12">
        <v>17</v>
      </c>
      <c r="G167" s="12" t="s">
        <v>96</v>
      </c>
      <c r="H167" s="12">
        <v>653</v>
      </c>
      <c r="I167" s="12" t="s">
        <v>336</v>
      </c>
      <c r="J167" s="12" t="s">
        <v>337</v>
      </c>
      <c r="K167" s="59">
        <v>20250</v>
      </c>
      <c r="L167" s="14">
        <v>1</v>
      </c>
      <c r="M167" s="57"/>
      <c r="N167" s="58">
        <f t="shared" si="2"/>
        <v>0</v>
      </c>
    </row>
    <row r="168" spans="1:14" x14ac:dyDescent="0.3">
      <c r="A168" s="11">
        <v>160</v>
      </c>
      <c r="B168" s="12">
        <v>20</v>
      </c>
      <c r="C168" s="12" t="s">
        <v>54</v>
      </c>
      <c r="D168" s="13">
        <v>1</v>
      </c>
      <c r="E168" s="13" t="s">
        <v>55</v>
      </c>
      <c r="F168" s="12">
        <v>20</v>
      </c>
      <c r="G168" s="12" t="s">
        <v>54</v>
      </c>
      <c r="H168" s="12">
        <v>45</v>
      </c>
      <c r="I168" s="12" t="s">
        <v>338</v>
      </c>
      <c r="J168" s="12" t="s">
        <v>339</v>
      </c>
      <c r="K168" s="59">
        <v>27422</v>
      </c>
      <c r="L168" s="14">
        <v>59.8125</v>
      </c>
      <c r="M168" s="57"/>
      <c r="N168" s="58">
        <f t="shared" si="2"/>
        <v>0</v>
      </c>
    </row>
    <row r="169" spans="1:14" x14ac:dyDescent="0.3">
      <c r="A169" s="11">
        <v>161</v>
      </c>
      <c r="B169" s="12">
        <v>23</v>
      </c>
      <c r="C169" s="12" t="s">
        <v>69</v>
      </c>
      <c r="D169" s="13">
        <v>660</v>
      </c>
      <c r="E169" s="13" t="s">
        <v>340</v>
      </c>
      <c r="F169" s="12">
        <v>23</v>
      </c>
      <c r="G169" s="12" t="s">
        <v>69</v>
      </c>
      <c r="H169" s="12">
        <v>1</v>
      </c>
      <c r="I169" s="12" t="s">
        <v>70</v>
      </c>
      <c r="J169" s="12" t="s">
        <v>341</v>
      </c>
      <c r="K169" s="59">
        <v>21094</v>
      </c>
      <c r="L169" s="14">
        <v>48.53125</v>
      </c>
      <c r="M169" s="57"/>
      <c r="N169" s="58">
        <f t="shared" si="2"/>
        <v>0</v>
      </c>
    </row>
    <row r="170" spans="1:14" x14ac:dyDescent="0.3">
      <c r="A170" s="11">
        <v>162</v>
      </c>
      <c r="B170" s="12">
        <v>85</v>
      </c>
      <c r="C170" s="12" t="s">
        <v>108</v>
      </c>
      <c r="D170" s="13">
        <v>440</v>
      </c>
      <c r="E170" s="13" t="s">
        <v>187</v>
      </c>
      <c r="F170" s="12">
        <v>85</v>
      </c>
      <c r="G170" s="12" t="s">
        <v>108</v>
      </c>
      <c r="H170" s="12">
        <v>410</v>
      </c>
      <c r="I170" s="12" t="s">
        <v>130</v>
      </c>
      <c r="J170" s="12" t="s">
        <v>342</v>
      </c>
      <c r="K170" s="59">
        <v>20250</v>
      </c>
      <c r="L170" s="14">
        <v>1</v>
      </c>
      <c r="M170" s="57"/>
      <c r="N170" s="58">
        <f t="shared" si="2"/>
        <v>0</v>
      </c>
    </row>
    <row r="171" spans="1:14" x14ac:dyDescent="0.3">
      <c r="A171" s="11">
        <v>163</v>
      </c>
      <c r="B171" s="12">
        <v>13</v>
      </c>
      <c r="C171" s="12" t="s">
        <v>82</v>
      </c>
      <c r="D171" s="13">
        <v>1</v>
      </c>
      <c r="E171" s="13" t="s">
        <v>83</v>
      </c>
      <c r="F171" s="12">
        <v>47</v>
      </c>
      <c r="G171" s="12" t="s">
        <v>101</v>
      </c>
      <c r="H171" s="12">
        <v>1</v>
      </c>
      <c r="I171" s="12" t="s">
        <v>142</v>
      </c>
      <c r="J171" s="12" t="s">
        <v>343</v>
      </c>
      <c r="K171" s="59">
        <v>27163</v>
      </c>
      <c r="L171" s="14">
        <v>1</v>
      </c>
      <c r="M171" s="57"/>
      <c r="N171" s="58">
        <f t="shared" si="2"/>
        <v>0</v>
      </c>
    </row>
    <row r="172" spans="1:14" x14ac:dyDescent="0.3">
      <c r="A172" s="11">
        <v>164</v>
      </c>
      <c r="B172" s="12">
        <v>23</v>
      </c>
      <c r="C172" s="12" t="s">
        <v>69</v>
      </c>
      <c r="D172" s="13">
        <v>1</v>
      </c>
      <c r="E172" s="13" t="s">
        <v>70</v>
      </c>
      <c r="F172" s="12">
        <v>23</v>
      </c>
      <c r="G172" s="12" t="s">
        <v>69</v>
      </c>
      <c r="H172" s="12">
        <v>417</v>
      </c>
      <c r="I172" s="12" t="s">
        <v>192</v>
      </c>
      <c r="J172" s="12" t="s">
        <v>344</v>
      </c>
      <c r="K172" s="59">
        <v>18984</v>
      </c>
      <c r="L172" s="14">
        <v>15.1875</v>
      </c>
      <c r="M172" s="57"/>
      <c r="N172" s="58">
        <f t="shared" si="2"/>
        <v>0</v>
      </c>
    </row>
    <row r="173" spans="1:14" x14ac:dyDescent="0.3">
      <c r="A173" s="11">
        <v>165</v>
      </c>
      <c r="B173" s="12">
        <v>81</v>
      </c>
      <c r="C173" s="12" t="s">
        <v>7</v>
      </c>
      <c r="D173" s="13">
        <v>1</v>
      </c>
      <c r="E173" s="13" t="s">
        <v>116</v>
      </c>
      <c r="F173" s="12">
        <v>81</v>
      </c>
      <c r="G173" s="12" t="s">
        <v>7</v>
      </c>
      <c r="H173" s="12">
        <v>65</v>
      </c>
      <c r="I173" s="12" t="s">
        <v>345</v>
      </c>
      <c r="J173" s="12" t="s">
        <v>346</v>
      </c>
      <c r="K173" s="59">
        <v>20250</v>
      </c>
      <c r="L173" s="14">
        <v>1</v>
      </c>
      <c r="M173" s="57"/>
      <c r="N173" s="58">
        <f t="shared" si="2"/>
        <v>0</v>
      </c>
    </row>
    <row r="174" spans="1:14" x14ac:dyDescent="0.3">
      <c r="A174" s="11">
        <v>166</v>
      </c>
      <c r="B174" s="12">
        <v>54</v>
      </c>
      <c r="C174" s="12" t="s">
        <v>52</v>
      </c>
      <c r="D174" s="13">
        <v>1</v>
      </c>
      <c r="E174" s="13" t="s">
        <v>64</v>
      </c>
      <c r="F174" s="12">
        <v>81</v>
      </c>
      <c r="G174" s="12" t="s">
        <v>7</v>
      </c>
      <c r="H174" s="12">
        <v>736</v>
      </c>
      <c r="I174" s="12" t="s">
        <v>152</v>
      </c>
      <c r="J174" s="12" t="s">
        <v>347</v>
      </c>
      <c r="K174" s="59">
        <v>69610</v>
      </c>
      <c r="L174" s="14">
        <v>1</v>
      </c>
      <c r="M174" s="57"/>
      <c r="N174" s="58">
        <f t="shared" si="2"/>
        <v>0</v>
      </c>
    </row>
    <row r="175" spans="1:14" x14ac:dyDescent="0.3">
      <c r="A175" s="11">
        <v>167</v>
      </c>
      <c r="B175" s="12">
        <v>23</v>
      </c>
      <c r="C175" s="12" t="s">
        <v>69</v>
      </c>
      <c r="D175" s="13">
        <v>1</v>
      </c>
      <c r="E175" s="13" t="s">
        <v>70</v>
      </c>
      <c r="F175" s="12">
        <v>23</v>
      </c>
      <c r="G175" s="12" t="s">
        <v>69</v>
      </c>
      <c r="H175" s="12">
        <v>555</v>
      </c>
      <c r="I175" s="12" t="s">
        <v>111</v>
      </c>
      <c r="J175" s="12" t="s">
        <v>348</v>
      </c>
      <c r="K175" s="59">
        <v>25000</v>
      </c>
      <c r="L175" s="14">
        <v>39.8125</v>
      </c>
      <c r="M175" s="57"/>
      <c r="N175" s="58">
        <f t="shared" si="2"/>
        <v>0</v>
      </c>
    </row>
    <row r="176" spans="1:14" x14ac:dyDescent="0.3">
      <c r="A176" s="11">
        <v>168</v>
      </c>
      <c r="B176" s="12">
        <v>52</v>
      </c>
      <c r="C176" s="12" t="s">
        <v>76</v>
      </c>
      <c r="D176" s="13">
        <v>356</v>
      </c>
      <c r="E176" s="13" t="s">
        <v>113</v>
      </c>
      <c r="F176" s="12">
        <v>52</v>
      </c>
      <c r="G176" s="12" t="s">
        <v>76</v>
      </c>
      <c r="H176" s="12">
        <v>1</v>
      </c>
      <c r="I176" s="12" t="s">
        <v>77</v>
      </c>
      <c r="J176" s="12" t="s">
        <v>349</v>
      </c>
      <c r="K176" s="59">
        <v>15820</v>
      </c>
      <c r="L176" s="14">
        <v>7.6875</v>
      </c>
      <c r="M176" s="57"/>
      <c r="N176" s="58">
        <f t="shared" si="2"/>
        <v>0</v>
      </c>
    </row>
    <row r="177" spans="1:14" x14ac:dyDescent="0.3">
      <c r="A177" s="11">
        <v>169</v>
      </c>
      <c r="B177" s="12">
        <v>70</v>
      </c>
      <c r="C177" s="12" t="s">
        <v>205</v>
      </c>
      <c r="D177" s="13">
        <v>1</v>
      </c>
      <c r="E177" s="13" t="s">
        <v>39</v>
      </c>
      <c r="F177" s="12">
        <v>13</v>
      </c>
      <c r="G177" s="12" t="s">
        <v>82</v>
      </c>
      <c r="H177" s="12">
        <v>244</v>
      </c>
      <c r="I177" s="12" t="s">
        <v>350</v>
      </c>
      <c r="J177" s="12" t="s">
        <v>351</v>
      </c>
      <c r="K177" s="59">
        <v>22148</v>
      </c>
      <c r="L177" s="14">
        <v>25.25</v>
      </c>
      <c r="M177" s="57"/>
      <c r="N177" s="58">
        <f t="shared" si="2"/>
        <v>0</v>
      </c>
    </row>
    <row r="178" spans="1:14" x14ac:dyDescent="0.3">
      <c r="A178" s="11">
        <v>170</v>
      </c>
      <c r="B178" s="12">
        <v>85</v>
      </c>
      <c r="C178" s="12" t="s">
        <v>108</v>
      </c>
      <c r="D178" s="13">
        <v>1</v>
      </c>
      <c r="E178" s="13" t="s">
        <v>109</v>
      </c>
      <c r="F178" s="12">
        <v>85</v>
      </c>
      <c r="G178" s="12" t="s">
        <v>108</v>
      </c>
      <c r="H178" s="12">
        <v>139</v>
      </c>
      <c r="I178" s="12" t="s">
        <v>233</v>
      </c>
      <c r="J178" s="12" t="s">
        <v>352</v>
      </c>
      <c r="K178" s="59">
        <v>17824</v>
      </c>
      <c r="L178" s="14">
        <v>20.875</v>
      </c>
      <c r="M178" s="57"/>
      <c r="N178" s="58">
        <f t="shared" si="2"/>
        <v>0</v>
      </c>
    </row>
    <row r="179" spans="1:14" x14ac:dyDescent="0.3">
      <c r="A179" s="11">
        <v>171</v>
      </c>
      <c r="B179" s="12">
        <v>17</v>
      </c>
      <c r="C179" s="12" t="s">
        <v>96</v>
      </c>
      <c r="D179" s="13">
        <v>1</v>
      </c>
      <c r="E179" s="13" t="s">
        <v>97</v>
      </c>
      <c r="F179" s="12">
        <v>66</v>
      </c>
      <c r="G179" s="12" t="s">
        <v>104</v>
      </c>
      <c r="H179" s="12">
        <v>1</v>
      </c>
      <c r="I179" s="12" t="s">
        <v>34</v>
      </c>
      <c r="J179" s="12" t="s">
        <v>353</v>
      </c>
      <c r="K179" s="59">
        <v>25000</v>
      </c>
      <c r="L179" s="14">
        <v>3.3125</v>
      </c>
      <c r="M179" s="57"/>
      <c r="N179" s="58">
        <f t="shared" si="2"/>
        <v>0</v>
      </c>
    </row>
    <row r="180" spans="1:14" x14ac:dyDescent="0.3">
      <c r="A180" s="11">
        <v>172</v>
      </c>
      <c r="B180" s="12">
        <v>23</v>
      </c>
      <c r="C180" s="12" t="s">
        <v>69</v>
      </c>
      <c r="D180" s="13">
        <v>1</v>
      </c>
      <c r="E180" s="13" t="s">
        <v>70</v>
      </c>
      <c r="F180" s="12">
        <v>23</v>
      </c>
      <c r="G180" s="12" t="s">
        <v>69</v>
      </c>
      <c r="H180" s="12">
        <v>189</v>
      </c>
      <c r="I180" s="12" t="s">
        <v>354</v>
      </c>
      <c r="J180" s="12" t="s">
        <v>355</v>
      </c>
      <c r="K180" s="59">
        <v>7382</v>
      </c>
      <c r="L180" s="14">
        <v>1</v>
      </c>
      <c r="M180" s="57"/>
      <c r="N180" s="58">
        <f t="shared" si="2"/>
        <v>0</v>
      </c>
    </row>
    <row r="181" spans="1:14" x14ac:dyDescent="0.3">
      <c r="A181" s="11">
        <v>173</v>
      </c>
      <c r="B181" s="12">
        <v>47</v>
      </c>
      <c r="C181" s="12" t="s">
        <v>101</v>
      </c>
      <c r="D181" s="13">
        <v>189</v>
      </c>
      <c r="E181" s="13" t="s">
        <v>356</v>
      </c>
      <c r="F181" s="12">
        <v>47</v>
      </c>
      <c r="G181" s="12" t="s">
        <v>101</v>
      </c>
      <c r="H181" s="12">
        <v>1</v>
      </c>
      <c r="I181" s="12" t="s">
        <v>142</v>
      </c>
      <c r="J181" s="12" t="s">
        <v>357</v>
      </c>
      <c r="K181" s="59">
        <v>16875</v>
      </c>
      <c r="L181" s="14">
        <v>138.28125</v>
      </c>
      <c r="M181" s="57"/>
      <c r="N181" s="58">
        <f t="shared" si="2"/>
        <v>0</v>
      </c>
    </row>
    <row r="182" spans="1:14" x14ac:dyDescent="0.3">
      <c r="A182" s="11">
        <v>174</v>
      </c>
      <c r="B182" s="12">
        <v>8</v>
      </c>
      <c r="C182" s="12" t="s">
        <v>79</v>
      </c>
      <c r="D182" s="13">
        <v>1</v>
      </c>
      <c r="E182" s="13" t="s">
        <v>80</v>
      </c>
      <c r="F182" s="12">
        <v>47</v>
      </c>
      <c r="G182" s="12" t="s">
        <v>101</v>
      </c>
      <c r="H182" s="12">
        <v>189</v>
      </c>
      <c r="I182" s="12" t="s">
        <v>356</v>
      </c>
      <c r="J182" s="12" t="s">
        <v>358</v>
      </c>
      <c r="K182" s="59">
        <v>17086</v>
      </c>
      <c r="L182" s="14">
        <v>11.6875</v>
      </c>
      <c r="M182" s="57"/>
      <c r="N182" s="58">
        <f t="shared" si="2"/>
        <v>0</v>
      </c>
    </row>
    <row r="183" spans="1:14" x14ac:dyDescent="0.3">
      <c r="A183" s="11">
        <v>175</v>
      </c>
      <c r="B183" s="12">
        <v>66</v>
      </c>
      <c r="C183" s="12" t="s">
        <v>104</v>
      </c>
      <c r="D183" s="13">
        <v>1</v>
      </c>
      <c r="E183" s="13" t="s">
        <v>34</v>
      </c>
      <c r="F183" s="12">
        <v>76</v>
      </c>
      <c r="G183" s="12" t="s">
        <v>57</v>
      </c>
      <c r="H183" s="12">
        <v>147</v>
      </c>
      <c r="I183" s="12" t="s">
        <v>177</v>
      </c>
      <c r="J183" s="12" t="s">
        <v>359</v>
      </c>
      <c r="K183" s="59">
        <v>7382</v>
      </c>
      <c r="L183" s="14">
        <v>1</v>
      </c>
      <c r="M183" s="57"/>
      <c r="N183" s="58">
        <f t="shared" si="2"/>
        <v>0</v>
      </c>
    </row>
    <row r="184" spans="1:14" x14ac:dyDescent="0.3">
      <c r="A184" s="11">
        <v>176</v>
      </c>
      <c r="B184" s="12">
        <v>8</v>
      </c>
      <c r="C184" s="12" t="s">
        <v>79</v>
      </c>
      <c r="D184" s="13">
        <v>1</v>
      </c>
      <c r="E184" s="13" t="s">
        <v>80</v>
      </c>
      <c r="F184" s="12">
        <v>8</v>
      </c>
      <c r="G184" s="12" t="s">
        <v>79</v>
      </c>
      <c r="H184" s="12">
        <v>638</v>
      </c>
      <c r="I184" s="12" t="s">
        <v>360</v>
      </c>
      <c r="J184" s="12" t="s">
        <v>361</v>
      </c>
      <c r="K184" s="59">
        <v>21621</v>
      </c>
      <c r="L184" s="14">
        <v>28.5625</v>
      </c>
      <c r="M184" s="57"/>
      <c r="N184" s="58">
        <f t="shared" si="2"/>
        <v>0</v>
      </c>
    </row>
    <row r="185" spans="1:14" x14ac:dyDescent="0.3">
      <c r="A185" s="11">
        <v>177</v>
      </c>
      <c r="B185" s="12">
        <v>17</v>
      </c>
      <c r="C185" s="12" t="s">
        <v>96</v>
      </c>
      <c r="D185" s="13">
        <v>1</v>
      </c>
      <c r="E185" s="13" t="s">
        <v>97</v>
      </c>
      <c r="F185" s="12">
        <v>63</v>
      </c>
      <c r="G185" s="12" t="s">
        <v>66</v>
      </c>
      <c r="H185" s="12">
        <v>1</v>
      </c>
      <c r="I185" s="12" t="s">
        <v>67</v>
      </c>
      <c r="J185" s="12" t="s">
        <v>362</v>
      </c>
      <c r="K185" s="59">
        <v>25313</v>
      </c>
      <c r="L185" s="14">
        <v>1</v>
      </c>
      <c r="M185" s="57"/>
      <c r="N185" s="58">
        <f t="shared" si="2"/>
        <v>0</v>
      </c>
    </row>
    <row r="186" spans="1:14" x14ac:dyDescent="0.3">
      <c r="A186" s="11">
        <v>178</v>
      </c>
      <c r="B186" s="12">
        <v>5</v>
      </c>
      <c r="C186" s="12" t="s">
        <v>62</v>
      </c>
      <c r="D186" s="13">
        <v>736</v>
      </c>
      <c r="E186" s="13" t="s">
        <v>363</v>
      </c>
      <c r="F186" s="12">
        <v>5</v>
      </c>
      <c r="G186" s="12" t="s">
        <v>62</v>
      </c>
      <c r="H186" s="12">
        <v>1</v>
      </c>
      <c r="I186" s="12" t="s">
        <v>63</v>
      </c>
      <c r="J186" s="12" t="s">
        <v>364</v>
      </c>
      <c r="K186" s="59">
        <v>65000</v>
      </c>
      <c r="L186" s="14">
        <v>14.75</v>
      </c>
      <c r="M186" s="57"/>
      <c r="N186" s="58">
        <f t="shared" si="2"/>
        <v>0</v>
      </c>
    </row>
    <row r="187" spans="1:14" x14ac:dyDescent="0.3">
      <c r="A187" s="11">
        <v>179</v>
      </c>
      <c r="B187" s="12">
        <v>54</v>
      </c>
      <c r="C187" s="12" t="s">
        <v>52</v>
      </c>
      <c r="D187" s="13">
        <v>1</v>
      </c>
      <c r="E187" s="13" t="s">
        <v>64</v>
      </c>
      <c r="F187" s="12">
        <v>54</v>
      </c>
      <c r="G187" s="12" t="s">
        <v>52</v>
      </c>
      <c r="H187" s="12">
        <v>810</v>
      </c>
      <c r="I187" s="12" t="s">
        <v>365</v>
      </c>
      <c r="J187" s="12" t="s">
        <v>366</v>
      </c>
      <c r="K187" s="59">
        <v>40000</v>
      </c>
      <c r="L187" s="14">
        <v>6.65625</v>
      </c>
      <c r="M187" s="57"/>
      <c r="N187" s="58">
        <f t="shared" si="2"/>
        <v>0</v>
      </c>
    </row>
    <row r="188" spans="1:14" x14ac:dyDescent="0.3">
      <c r="A188" s="11">
        <v>180</v>
      </c>
      <c r="B188" s="12">
        <v>68</v>
      </c>
      <c r="C188" s="12" t="s">
        <v>71</v>
      </c>
      <c r="D188" s="13">
        <v>1</v>
      </c>
      <c r="E188" s="13" t="s">
        <v>72</v>
      </c>
      <c r="F188" s="12">
        <v>68</v>
      </c>
      <c r="G188" s="12" t="s">
        <v>71</v>
      </c>
      <c r="H188" s="12">
        <v>615</v>
      </c>
      <c r="I188" s="12" t="s">
        <v>367</v>
      </c>
      <c r="J188" s="12" t="s">
        <v>368</v>
      </c>
      <c r="K188" s="59">
        <v>6750</v>
      </c>
      <c r="L188" s="14">
        <v>1</v>
      </c>
      <c r="M188" s="57"/>
      <c r="N188" s="58">
        <f t="shared" si="2"/>
        <v>0</v>
      </c>
    </row>
    <row r="189" spans="1:14" x14ac:dyDescent="0.3">
      <c r="A189" s="11">
        <v>181</v>
      </c>
      <c r="B189" s="12">
        <v>85</v>
      </c>
      <c r="C189" s="12" t="s">
        <v>108</v>
      </c>
      <c r="D189" s="13">
        <v>410</v>
      </c>
      <c r="E189" s="13" t="s">
        <v>130</v>
      </c>
      <c r="F189" s="12">
        <v>11</v>
      </c>
      <c r="G189" s="12" t="s">
        <v>84</v>
      </c>
      <c r="H189" s="12">
        <v>1</v>
      </c>
      <c r="I189" s="12" t="s">
        <v>85</v>
      </c>
      <c r="J189" s="12" t="s">
        <v>369</v>
      </c>
      <c r="K189" s="59">
        <v>67079</v>
      </c>
      <c r="L189" s="14">
        <v>2.21875</v>
      </c>
      <c r="M189" s="57"/>
      <c r="N189" s="58">
        <f t="shared" si="2"/>
        <v>0</v>
      </c>
    </row>
    <row r="190" spans="1:14" x14ac:dyDescent="0.3">
      <c r="A190" s="11">
        <v>182</v>
      </c>
      <c r="B190" s="12">
        <v>8</v>
      </c>
      <c r="C190" s="12" t="s">
        <v>79</v>
      </c>
      <c r="D190" s="13">
        <v>1</v>
      </c>
      <c r="E190" s="13" t="s">
        <v>80</v>
      </c>
      <c r="F190" s="12">
        <v>47</v>
      </c>
      <c r="G190" s="12" t="s">
        <v>101</v>
      </c>
      <c r="H190" s="12">
        <v>288</v>
      </c>
      <c r="I190" s="12" t="s">
        <v>318</v>
      </c>
      <c r="J190" s="12" t="s">
        <v>370</v>
      </c>
      <c r="K190" s="59">
        <v>24258</v>
      </c>
      <c r="L190" s="14">
        <v>1</v>
      </c>
      <c r="M190" s="57"/>
      <c r="N190" s="58">
        <f t="shared" si="2"/>
        <v>0</v>
      </c>
    </row>
    <row r="191" spans="1:14" x14ac:dyDescent="0.3">
      <c r="A191" s="11">
        <v>183</v>
      </c>
      <c r="B191" s="12">
        <v>66</v>
      </c>
      <c r="C191" s="12" t="s">
        <v>104</v>
      </c>
      <c r="D191" s="13">
        <v>1</v>
      </c>
      <c r="E191" s="13" t="s">
        <v>34</v>
      </c>
      <c r="F191" s="12">
        <v>63</v>
      </c>
      <c r="G191" s="12" t="s">
        <v>66</v>
      </c>
      <c r="H191" s="12">
        <v>1</v>
      </c>
      <c r="I191" s="12" t="s">
        <v>67</v>
      </c>
      <c r="J191" s="12" t="s">
        <v>371</v>
      </c>
      <c r="K191" s="59">
        <v>8000</v>
      </c>
      <c r="L191" s="14">
        <v>4.84375</v>
      </c>
      <c r="M191" s="57"/>
      <c r="N191" s="58">
        <f t="shared" si="2"/>
        <v>0</v>
      </c>
    </row>
    <row r="192" spans="1:14" x14ac:dyDescent="0.3">
      <c r="A192" s="11">
        <v>184</v>
      </c>
      <c r="B192" s="12">
        <v>81</v>
      </c>
      <c r="C192" s="12" t="s">
        <v>7</v>
      </c>
      <c r="D192" s="13">
        <v>794</v>
      </c>
      <c r="E192" s="13" t="s">
        <v>150</v>
      </c>
      <c r="F192" s="12">
        <v>11</v>
      </c>
      <c r="G192" s="12" t="s">
        <v>84</v>
      </c>
      <c r="H192" s="12">
        <v>1</v>
      </c>
      <c r="I192" s="12" t="s">
        <v>85</v>
      </c>
      <c r="J192" s="12" t="s">
        <v>372</v>
      </c>
      <c r="K192" s="59">
        <v>98721</v>
      </c>
      <c r="L192" s="14">
        <v>1</v>
      </c>
      <c r="M192" s="57"/>
      <c r="N192" s="58">
        <f t="shared" si="2"/>
        <v>0</v>
      </c>
    </row>
    <row r="193" spans="1:14" x14ac:dyDescent="0.3">
      <c r="A193" s="11">
        <v>185</v>
      </c>
      <c r="B193" s="12">
        <v>76</v>
      </c>
      <c r="C193" s="12" t="s">
        <v>57</v>
      </c>
      <c r="D193" s="13">
        <v>1</v>
      </c>
      <c r="E193" s="13" t="s">
        <v>58</v>
      </c>
      <c r="F193" s="12">
        <v>76</v>
      </c>
      <c r="G193" s="12" t="s">
        <v>57</v>
      </c>
      <c r="H193" s="12">
        <v>109</v>
      </c>
      <c r="I193" s="12" t="s">
        <v>373</v>
      </c>
      <c r="J193" s="12" t="s">
        <v>374</v>
      </c>
      <c r="K193" s="59">
        <v>35400</v>
      </c>
      <c r="L193" s="14">
        <v>85.84375</v>
      </c>
      <c r="M193" s="57"/>
      <c r="N193" s="58">
        <f t="shared" si="2"/>
        <v>0</v>
      </c>
    </row>
    <row r="194" spans="1:14" x14ac:dyDescent="0.3">
      <c r="A194" s="11">
        <v>186</v>
      </c>
      <c r="B194" s="12">
        <v>13</v>
      </c>
      <c r="C194" s="12" t="s">
        <v>82</v>
      </c>
      <c r="D194" s="13">
        <v>244</v>
      </c>
      <c r="E194" s="13" t="s">
        <v>350</v>
      </c>
      <c r="F194" s="12">
        <v>13</v>
      </c>
      <c r="G194" s="12" t="s">
        <v>82</v>
      </c>
      <c r="H194" s="12">
        <v>1</v>
      </c>
      <c r="I194" s="12" t="s">
        <v>83</v>
      </c>
      <c r="J194" s="12" t="s">
        <v>375</v>
      </c>
      <c r="K194" s="59">
        <v>31641</v>
      </c>
      <c r="L194" s="14">
        <v>2.375</v>
      </c>
      <c r="M194" s="57"/>
      <c r="N194" s="58">
        <f t="shared" si="2"/>
        <v>0</v>
      </c>
    </row>
    <row r="195" spans="1:14" x14ac:dyDescent="0.3">
      <c r="A195" s="11">
        <v>187</v>
      </c>
      <c r="B195" s="12">
        <v>47</v>
      </c>
      <c r="C195" s="12" t="s">
        <v>101</v>
      </c>
      <c r="D195" s="13">
        <v>189</v>
      </c>
      <c r="E195" s="13" t="s">
        <v>356</v>
      </c>
      <c r="F195" s="12">
        <v>47</v>
      </c>
      <c r="G195" s="12" t="s">
        <v>101</v>
      </c>
      <c r="H195" s="12">
        <v>288</v>
      </c>
      <c r="I195" s="12" t="s">
        <v>318</v>
      </c>
      <c r="J195" s="12" t="s">
        <v>376</v>
      </c>
      <c r="K195" s="59">
        <v>16875</v>
      </c>
      <c r="L195" s="14">
        <v>1</v>
      </c>
      <c r="M195" s="57"/>
      <c r="N195" s="58">
        <f t="shared" si="2"/>
        <v>0</v>
      </c>
    </row>
    <row r="196" spans="1:14" x14ac:dyDescent="0.3">
      <c r="A196" s="11">
        <v>188</v>
      </c>
      <c r="B196" s="12">
        <v>20</v>
      </c>
      <c r="C196" s="12" t="s">
        <v>54</v>
      </c>
      <c r="D196" s="13">
        <v>1</v>
      </c>
      <c r="E196" s="13" t="s">
        <v>55</v>
      </c>
      <c r="F196" s="12">
        <v>44</v>
      </c>
      <c r="G196" s="12" t="s">
        <v>87</v>
      </c>
      <c r="H196" s="12">
        <v>279</v>
      </c>
      <c r="I196" s="12" t="s">
        <v>88</v>
      </c>
      <c r="J196" s="12" t="s">
        <v>377</v>
      </c>
      <c r="K196" s="59">
        <v>17930</v>
      </c>
      <c r="L196" s="14">
        <v>0.71875</v>
      </c>
      <c r="M196" s="57"/>
      <c r="N196" s="58">
        <f t="shared" si="2"/>
        <v>0</v>
      </c>
    </row>
    <row r="197" spans="1:14" x14ac:dyDescent="0.3">
      <c r="A197" s="11">
        <v>189</v>
      </c>
      <c r="B197" s="12">
        <v>76</v>
      </c>
      <c r="C197" s="12" t="s">
        <v>57</v>
      </c>
      <c r="D197" s="13">
        <v>1</v>
      </c>
      <c r="E197" s="13" t="s">
        <v>58</v>
      </c>
      <c r="F197" s="12">
        <v>19</v>
      </c>
      <c r="G197" s="12" t="s">
        <v>174</v>
      </c>
      <c r="H197" s="12">
        <v>780</v>
      </c>
      <c r="I197" s="12" t="s">
        <v>378</v>
      </c>
      <c r="J197" s="12" t="s">
        <v>379</v>
      </c>
      <c r="K197" s="59">
        <v>31641</v>
      </c>
      <c r="L197" s="14">
        <v>1</v>
      </c>
      <c r="M197" s="57"/>
      <c r="N197" s="58">
        <f t="shared" si="2"/>
        <v>0</v>
      </c>
    </row>
    <row r="198" spans="1:14" x14ac:dyDescent="0.3">
      <c r="A198" s="11">
        <v>190</v>
      </c>
      <c r="B198" s="12">
        <v>23</v>
      </c>
      <c r="C198" s="12" t="s">
        <v>69</v>
      </c>
      <c r="D198" s="13">
        <v>1</v>
      </c>
      <c r="E198" s="13" t="s">
        <v>70</v>
      </c>
      <c r="F198" s="12">
        <v>23</v>
      </c>
      <c r="G198" s="12" t="s">
        <v>69</v>
      </c>
      <c r="H198" s="12">
        <v>162</v>
      </c>
      <c r="I198" s="12" t="s">
        <v>126</v>
      </c>
      <c r="J198" s="12" t="s">
        <v>380</v>
      </c>
      <c r="K198" s="59">
        <v>13766</v>
      </c>
      <c r="L198" s="14">
        <v>2.6875</v>
      </c>
      <c r="M198" s="57"/>
      <c r="N198" s="58">
        <f t="shared" si="2"/>
        <v>0</v>
      </c>
    </row>
    <row r="199" spans="1:14" x14ac:dyDescent="0.3">
      <c r="A199" s="11">
        <v>191</v>
      </c>
      <c r="B199" s="12">
        <v>5</v>
      </c>
      <c r="C199" s="12" t="s">
        <v>62</v>
      </c>
      <c r="D199" s="13">
        <v>1</v>
      </c>
      <c r="E199" s="13" t="s">
        <v>63</v>
      </c>
      <c r="F199" s="12">
        <v>17</v>
      </c>
      <c r="G199" s="12" t="s">
        <v>96</v>
      </c>
      <c r="H199" s="12">
        <v>174</v>
      </c>
      <c r="I199" s="12" t="s">
        <v>327</v>
      </c>
      <c r="J199" s="12" t="s">
        <v>381</v>
      </c>
      <c r="K199" s="59">
        <v>56954</v>
      </c>
      <c r="L199" s="14">
        <v>1</v>
      </c>
      <c r="M199" s="57"/>
      <c r="N199" s="58">
        <f t="shared" si="2"/>
        <v>0</v>
      </c>
    </row>
    <row r="200" spans="1:14" x14ac:dyDescent="0.3">
      <c r="A200" s="11">
        <v>192</v>
      </c>
      <c r="B200" s="12">
        <v>5</v>
      </c>
      <c r="C200" s="12" t="s">
        <v>62</v>
      </c>
      <c r="D200" s="13">
        <v>1</v>
      </c>
      <c r="E200" s="13" t="s">
        <v>63</v>
      </c>
      <c r="F200" s="12">
        <v>5</v>
      </c>
      <c r="G200" s="12" t="s">
        <v>62</v>
      </c>
      <c r="H200" s="12">
        <v>147</v>
      </c>
      <c r="I200" s="12" t="s">
        <v>382</v>
      </c>
      <c r="J200" s="12" t="s">
        <v>383</v>
      </c>
      <c r="K200" s="59">
        <v>69000</v>
      </c>
      <c r="L200" s="14">
        <v>19.375</v>
      </c>
      <c r="M200" s="57"/>
      <c r="N200" s="58">
        <f t="shared" si="2"/>
        <v>0</v>
      </c>
    </row>
    <row r="201" spans="1:14" x14ac:dyDescent="0.3">
      <c r="A201" s="11">
        <v>193</v>
      </c>
      <c r="B201" s="12">
        <v>15</v>
      </c>
      <c r="C201" s="12" t="s">
        <v>139</v>
      </c>
      <c r="D201" s="13">
        <v>176</v>
      </c>
      <c r="E201" s="13" t="s">
        <v>384</v>
      </c>
      <c r="F201" s="12">
        <v>11</v>
      </c>
      <c r="G201" s="12" t="s">
        <v>84</v>
      </c>
      <c r="H201" s="12">
        <v>1</v>
      </c>
      <c r="I201" s="12" t="s">
        <v>85</v>
      </c>
      <c r="J201" s="12" t="s">
        <v>385</v>
      </c>
      <c r="K201" s="59">
        <v>35000</v>
      </c>
      <c r="L201" s="14">
        <v>1.875</v>
      </c>
      <c r="M201" s="57"/>
      <c r="N201" s="58">
        <f t="shared" si="2"/>
        <v>0</v>
      </c>
    </row>
    <row r="202" spans="1:14" x14ac:dyDescent="0.3">
      <c r="A202" s="11">
        <v>194</v>
      </c>
      <c r="B202" s="12">
        <v>68</v>
      </c>
      <c r="C202" s="12" t="s">
        <v>71</v>
      </c>
      <c r="D202" s="13">
        <v>1</v>
      </c>
      <c r="E202" s="13" t="s">
        <v>72</v>
      </c>
      <c r="F202" s="12">
        <v>68</v>
      </c>
      <c r="G202" s="12" t="s">
        <v>71</v>
      </c>
      <c r="H202" s="12">
        <v>679</v>
      </c>
      <c r="I202" s="12" t="s">
        <v>282</v>
      </c>
      <c r="J202" s="12" t="s">
        <v>386</v>
      </c>
      <c r="K202" s="59">
        <v>27844</v>
      </c>
      <c r="L202" s="14">
        <v>4.46875</v>
      </c>
      <c r="M202" s="57"/>
      <c r="N202" s="58">
        <f t="shared" ref="N202:N265" si="3">L202*M202</f>
        <v>0</v>
      </c>
    </row>
    <row r="203" spans="1:14" x14ac:dyDescent="0.3">
      <c r="A203" s="11">
        <v>195</v>
      </c>
      <c r="B203" s="12">
        <v>41</v>
      </c>
      <c r="C203" s="12" t="s">
        <v>123</v>
      </c>
      <c r="D203" s="13">
        <v>551</v>
      </c>
      <c r="E203" s="13" t="s">
        <v>387</v>
      </c>
      <c r="F203" s="12">
        <v>41</v>
      </c>
      <c r="G203" s="12" t="s">
        <v>123</v>
      </c>
      <c r="H203" s="12">
        <v>1</v>
      </c>
      <c r="I203" s="12" t="s">
        <v>124</v>
      </c>
      <c r="J203" s="12" t="s">
        <v>388</v>
      </c>
      <c r="K203" s="59">
        <v>47000</v>
      </c>
      <c r="L203" s="14">
        <v>25.28125</v>
      </c>
      <c r="M203" s="57"/>
      <c r="N203" s="58">
        <f t="shared" si="3"/>
        <v>0</v>
      </c>
    </row>
    <row r="204" spans="1:14" x14ac:dyDescent="0.3">
      <c r="A204" s="11">
        <v>196</v>
      </c>
      <c r="B204" s="12">
        <v>20</v>
      </c>
      <c r="C204" s="12" t="s">
        <v>54</v>
      </c>
      <c r="D204" s="13">
        <v>1</v>
      </c>
      <c r="E204" s="13" t="s">
        <v>55</v>
      </c>
      <c r="F204" s="12">
        <v>20</v>
      </c>
      <c r="G204" s="12" t="s">
        <v>54</v>
      </c>
      <c r="H204" s="12">
        <v>550</v>
      </c>
      <c r="I204" s="12" t="s">
        <v>213</v>
      </c>
      <c r="J204" s="12" t="s">
        <v>389</v>
      </c>
      <c r="K204" s="59">
        <v>42188</v>
      </c>
      <c r="L204" s="14">
        <v>0.9375</v>
      </c>
      <c r="M204" s="57"/>
      <c r="N204" s="58">
        <f t="shared" si="3"/>
        <v>0</v>
      </c>
    </row>
    <row r="205" spans="1:14" x14ac:dyDescent="0.3">
      <c r="A205" s="11">
        <v>197</v>
      </c>
      <c r="B205" s="12">
        <v>63</v>
      </c>
      <c r="C205" s="12" t="s">
        <v>66</v>
      </c>
      <c r="D205" s="13">
        <v>130</v>
      </c>
      <c r="E205" s="13" t="s">
        <v>390</v>
      </c>
      <c r="F205" s="12">
        <v>66</v>
      </c>
      <c r="G205" s="12" t="s">
        <v>104</v>
      </c>
      <c r="H205" s="12">
        <v>1</v>
      </c>
      <c r="I205" s="12" t="s">
        <v>34</v>
      </c>
      <c r="J205" s="12" t="s">
        <v>391</v>
      </c>
      <c r="K205" s="59">
        <v>16453</v>
      </c>
      <c r="L205" s="14">
        <v>0.5625</v>
      </c>
      <c r="M205" s="57"/>
      <c r="N205" s="58">
        <f t="shared" si="3"/>
        <v>0</v>
      </c>
    </row>
    <row r="206" spans="1:14" x14ac:dyDescent="0.3">
      <c r="A206" s="11">
        <v>198</v>
      </c>
      <c r="B206" s="12">
        <v>81</v>
      </c>
      <c r="C206" s="12" t="s">
        <v>7</v>
      </c>
      <c r="D206" s="13">
        <v>794</v>
      </c>
      <c r="E206" s="13" t="s">
        <v>150</v>
      </c>
      <c r="F206" s="12">
        <v>54</v>
      </c>
      <c r="G206" s="12" t="s">
        <v>52</v>
      </c>
      <c r="H206" s="12">
        <v>1</v>
      </c>
      <c r="I206" s="12" t="s">
        <v>64</v>
      </c>
      <c r="J206" s="12" t="s">
        <v>392</v>
      </c>
      <c r="K206" s="59">
        <v>84376</v>
      </c>
      <c r="L206" s="14">
        <v>1</v>
      </c>
      <c r="M206" s="57"/>
      <c r="N206" s="58">
        <f t="shared" si="3"/>
        <v>0</v>
      </c>
    </row>
    <row r="207" spans="1:14" x14ac:dyDescent="0.3">
      <c r="A207" s="11">
        <v>199</v>
      </c>
      <c r="B207" s="12">
        <v>68</v>
      </c>
      <c r="C207" s="12" t="s">
        <v>71</v>
      </c>
      <c r="D207" s="13">
        <v>81</v>
      </c>
      <c r="E207" s="13" t="s">
        <v>95</v>
      </c>
      <c r="F207" s="12">
        <v>5</v>
      </c>
      <c r="G207" s="12" t="s">
        <v>62</v>
      </c>
      <c r="H207" s="12">
        <v>893</v>
      </c>
      <c r="I207" s="12" t="s">
        <v>393</v>
      </c>
      <c r="J207" s="12" t="s">
        <v>394</v>
      </c>
      <c r="K207" s="59">
        <v>11601</v>
      </c>
      <c r="L207" s="14">
        <v>1</v>
      </c>
      <c r="M207" s="57"/>
      <c r="N207" s="58">
        <f t="shared" si="3"/>
        <v>0</v>
      </c>
    </row>
    <row r="208" spans="1:14" x14ac:dyDescent="0.3">
      <c r="A208" s="11">
        <v>200</v>
      </c>
      <c r="B208" s="12">
        <v>76</v>
      </c>
      <c r="C208" s="12" t="s">
        <v>57</v>
      </c>
      <c r="D208" s="13">
        <v>1</v>
      </c>
      <c r="E208" s="13" t="s">
        <v>58</v>
      </c>
      <c r="F208" s="12">
        <v>63</v>
      </c>
      <c r="G208" s="12" t="s">
        <v>66</v>
      </c>
      <c r="H208" s="12">
        <v>1</v>
      </c>
      <c r="I208" s="12" t="s">
        <v>67</v>
      </c>
      <c r="J208" s="12" t="s">
        <v>395</v>
      </c>
      <c r="K208" s="59">
        <v>29531</v>
      </c>
      <c r="L208" s="14">
        <v>1.625</v>
      </c>
      <c r="M208" s="57"/>
      <c r="N208" s="58">
        <f t="shared" si="3"/>
        <v>0</v>
      </c>
    </row>
    <row r="209" spans="1:14" x14ac:dyDescent="0.3">
      <c r="A209" s="11">
        <v>201</v>
      </c>
      <c r="B209" s="12">
        <v>11</v>
      </c>
      <c r="C209" s="12" t="s">
        <v>84</v>
      </c>
      <c r="D209" s="13">
        <v>1</v>
      </c>
      <c r="E209" s="13" t="s">
        <v>85</v>
      </c>
      <c r="F209" s="12">
        <v>15</v>
      </c>
      <c r="G209" s="12" t="s">
        <v>139</v>
      </c>
      <c r="H209" s="12">
        <v>322</v>
      </c>
      <c r="I209" s="12" t="s">
        <v>396</v>
      </c>
      <c r="J209" s="12" t="s">
        <v>397</v>
      </c>
      <c r="K209" s="59">
        <v>26367</v>
      </c>
      <c r="L209" s="14">
        <v>1</v>
      </c>
      <c r="M209" s="57"/>
      <c r="N209" s="58">
        <f t="shared" si="3"/>
        <v>0</v>
      </c>
    </row>
    <row r="210" spans="1:14" x14ac:dyDescent="0.3">
      <c r="A210" s="11">
        <v>202</v>
      </c>
      <c r="B210" s="12">
        <v>11</v>
      </c>
      <c r="C210" s="12" t="s">
        <v>84</v>
      </c>
      <c r="D210" s="13">
        <v>1</v>
      </c>
      <c r="E210" s="13" t="s">
        <v>85</v>
      </c>
      <c r="F210" s="12">
        <v>15</v>
      </c>
      <c r="G210" s="12" t="s">
        <v>139</v>
      </c>
      <c r="H210" s="12">
        <v>469</v>
      </c>
      <c r="I210" s="12" t="s">
        <v>398</v>
      </c>
      <c r="J210" s="12" t="s">
        <v>399</v>
      </c>
      <c r="K210" s="59">
        <v>31641</v>
      </c>
      <c r="L210" s="14">
        <v>1</v>
      </c>
      <c r="M210" s="57"/>
      <c r="N210" s="58">
        <f t="shared" si="3"/>
        <v>0</v>
      </c>
    </row>
    <row r="211" spans="1:14" x14ac:dyDescent="0.3">
      <c r="A211" s="11">
        <v>203</v>
      </c>
      <c r="B211" s="12">
        <v>11</v>
      </c>
      <c r="C211" s="12" t="s">
        <v>84</v>
      </c>
      <c r="D211" s="13">
        <v>1</v>
      </c>
      <c r="E211" s="13" t="s">
        <v>85</v>
      </c>
      <c r="F211" s="12">
        <v>15</v>
      </c>
      <c r="G211" s="12" t="s">
        <v>139</v>
      </c>
      <c r="H211" s="12">
        <v>516</v>
      </c>
      <c r="I211" s="12" t="s">
        <v>400</v>
      </c>
      <c r="J211" s="12" t="s">
        <v>401</v>
      </c>
      <c r="K211" s="59">
        <v>32400</v>
      </c>
      <c r="L211" s="14">
        <v>1.75</v>
      </c>
      <c r="M211" s="57"/>
      <c r="N211" s="58">
        <f t="shared" si="3"/>
        <v>0</v>
      </c>
    </row>
    <row r="212" spans="1:14" x14ac:dyDescent="0.3">
      <c r="A212" s="11">
        <v>204</v>
      </c>
      <c r="B212" s="12">
        <v>11</v>
      </c>
      <c r="C212" s="12" t="s">
        <v>84</v>
      </c>
      <c r="D212" s="13">
        <v>1</v>
      </c>
      <c r="E212" s="13" t="s">
        <v>85</v>
      </c>
      <c r="F212" s="12">
        <v>15</v>
      </c>
      <c r="G212" s="12" t="s">
        <v>139</v>
      </c>
      <c r="H212" s="12">
        <v>755</v>
      </c>
      <c r="I212" s="12" t="s">
        <v>402</v>
      </c>
      <c r="J212" s="12" t="s">
        <v>403</v>
      </c>
      <c r="K212" s="59">
        <v>50626</v>
      </c>
      <c r="L212" s="14">
        <v>1</v>
      </c>
      <c r="M212" s="57"/>
      <c r="N212" s="58">
        <f t="shared" si="3"/>
        <v>0</v>
      </c>
    </row>
    <row r="213" spans="1:14" x14ac:dyDescent="0.3">
      <c r="A213" s="11">
        <v>205</v>
      </c>
      <c r="B213" s="12">
        <v>11</v>
      </c>
      <c r="C213" s="12" t="s">
        <v>84</v>
      </c>
      <c r="D213" s="13">
        <v>1</v>
      </c>
      <c r="E213" s="13" t="s">
        <v>85</v>
      </c>
      <c r="F213" s="12">
        <v>17</v>
      </c>
      <c r="G213" s="12" t="s">
        <v>96</v>
      </c>
      <c r="H213" s="12">
        <v>867</v>
      </c>
      <c r="I213" s="12" t="s">
        <v>274</v>
      </c>
      <c r="J213" s="12" t="s">
        <v>404</v>
      </c>
      <c r="K213" s="59">
        <v>56954</v>
      </c>
      <c r="L213" s="14">
        <v>1</v>
      </c>
      <c r="M213" s="57"/>
      <c r="N213" s="58">
        <f t="shared" si="3"/>
        <v>0</v>
      </c>
    </row>
    <row r="214" spans="1:14" x14ac:dyDescent="0.3">
      <c r="A214" s="11">
        <v>206</v>
      </c>
      <c r="B214" s="12">
        <v>11</v>
      </c>
      <c r="C214" s="12" t="s">
        <v>84</v>
      </c>
      <c r="D214" s="13">
        <v>1</v>
      </c>
      <c r="E214" s="13" t="s">
        <v>85</v>
      </c>
      <c r="F214" s="12">
        <v>20</v>
      </c>
      <c r="G214" s="12" t="s">
        <v>54</v>
      </c>
      <c r="H214" s="12">
        <v>710</v>
      </c>
      <c r="I214" s="12" t="s">
        <v>99</v>
      </c>
      <c r="J214" s="12" t="s">
        <v>405</v>
      </c>
      <c r="K214" s="59">
        <v>91127</v>
      </c>
      <c r="L214" s="14">
        <v>1</v>
      </c>
      <c r="M214" s="57"/>
      <c r="N214" s="58">
        <f t="shared" si="3"/>
        <v>0</v>
      </c>
    </row>
    <row r="215" spans="1:14" x14ac:dyDescent="0.3">
      <c r="A215" s="11">
        <v>207</v>
      </c>
      <c r="B215" s="12">
        <v>11</v>
      </c>
      <c r="C215" s="12" t="s">
        <v>84</v>
      </c>
      <c r="D215" s="13">
        <v>1</v>
      </c>
      <c r="E215" s="13" t="s">
        <v>85</v>
      </c>
      <c r="F215" s="12">
        <v>41</v>
      </c>
      <c r="G215" s="12" t="s">
        <v>123</v>
      </c>
      <c r="H215" s="12">
        <v>306</v>
      </c>
      <c r="I215" s="12" t="s">
        <v>324</v>
      </c>
      <c r="J215" s="12" t="s">
        <v>406</v>
      </c>
      <c r="K215" s="59">
        <v>78048</v>
      </c>
      <c r="L215" s="14">
        <v>1</v>
      </c>
      <c r="M215" s="57"/>
      <c r="N215" s="58">
        <f t="shared" si="3"/>
        <v>0</v>
      </c>
    </row>
    <row r="216" spans="1:14" x14ac:dyDescent="0.3">
      <c r="A216" s="11">
        <v>208</v>
      </c>
      <c r="B216" s="12">
        <v>11</v>
      </c>
      <c r="C216" s="12" t="s">
        <v>84</v>
      </c>
      <c r="D216" s="13">
        <v>1</v>
      </c>
      <c r="E216" s="13" t="s">
        <v>85</v>
      </c>
      <c r="F216" s="12">
        <v>68</v>
      </c>
      <c r="G216" s="12" t="s">
        <v>71</v>
      </c>
      <c r="H216" s="12">
        <v>547</v>
      </c>
      <c r="I216" s="12" t="s">
        <v>407</v>
      </c>
      <c r="J216" s="12" t="s">
        <v>408</v>
      </c>
      <c r="K216" s="59">
        <v>94924</v>
      </c>
      <c r="L216" s="14">
        <v>1</v>
      </c>
      <c r="M216" s="57"/>
      <c r="N216" s="58">
        <f t="shared" si="3"/>
        <v>0</v>
      </c>
    </row>
    <row r="217" spans="1:14" x14ac:dyDescent="0.3">
      <c r="A217" s="11">
        <v>209</v>
      </c>
      <c r="B217" s="12">
        <v>11</v>
      </c>
      <c r="C217" s="12" t="s">
        <v>84</v>
      </c>
      <c r="D217" s="13">
        <v>1</v>
      </c>
      <c r="E217" s="13" t="s">
        <v>85</v>
      </c>
      <c r="F217" s="12">
        <v>68</v>
      </c>
      <c r="G217" s="12" t="s">
        <v>71</v>
      </c>
      <c r="H217" s="12">
        <v>81</v>
      </c>
      <c r="I217" s="12" t="s">
        <v>95</v>
      </c>
      <c r="J217" s="12" t="s">
        <v>409</v>
      </c>
      <c r="K217" s="59">
        <v>110000</v>
      </c>
      <c r="L217" s="14">
        <v>1.09375</v>
      </c>
      <c r="M217" s="57"/>
      <c r="N217" s="58">
        <f t="shared" si="3"/>
        <v>0</v>
      </c>
    </row>
    <row r="218" spans="1:14" x14ac:dyDescent="0.3">
      <c r="A218" s="11">
        <v>210</v>
      </c>
      <c r="B218" s="12">
        <v>11</v>
      </c>
      <c r="C218" s="12" t="s">
        <v>84</v>
      </c>
      <c r="D218" s="13">
        <v>1</v>
      </c>
      <c r="E218" s="13" t="s">
        <v>85</v>
      </c>
      <c r="F218" s="12">
        <v>68</v>
      </c>
      <c r="G218" s="12" t="s">
        <v>71</v>
      </c>
      <c r="H218" s="12">
        <v>861</v>
      </c>
      <c r="I218" s="12" t="s">
        <v>410</v>
      </c>
      <c r="J218" s="12" t="s">
        <v>411</v>
      </c>
      <c r="K218" s="59">
        <v>37969</v>
      </c>
      <c r="L218" s="14">
        <v>1</v>
      </c>
      <c r="M218" s="57"/>
      <c r="N218" s="58">
        <f t="shared" si="3"/>
        <v>0</v>
      </c>
    </row>
    <row r="219" spans="1:14" x14ac:dyDescent="0.3">
      <c r="A219" s="11">
        <v>211</v>
      </c>
      <c r="B219" s="12">
        <v>11</v>
      </c>
      <c r="C219" s="12" t="s">
        <v>84</v>
      </c>
      <c r="D219" s="13">
        <v>1</v>
      </c>
      <c r="E219" s="13" t="s">
        <v>85</v>
      </c>
      <c r="F219" s="12">
        <v>70</v>
      </c>
      <c r="G219" s="12" t="s">
        <v>205</v>
      </c>
      <c r="H219" s="12">
        <v>221</v>
      </c>
      <c r="I219" s="12" t="s">
        <v>412</v>
      </c>
      <c r="J219" s="12" t="s">
        <v>413</v>
      </c>
      <c r="K219" s="59">
        <v>158206</v>
      </c>
      <c r="L219" s="14">
        <v>1</v>
      </c>
      <c r="M219" s="57"/>
      <c r="N219" s="58">
        <f t="shared" si="3"/>
        <v>0</v>
      </c>
    </row>
    <row r="220" spans="1:14" x14ac:dyDescent="0.3">
      <c r="A220" s="11">
        <v>212</v>
      </c>
      <c r="B220" s="12">
        <v>11</v>
      </c>
      <c r="C220" s="12" t="s">
        <v>84</v>
      </c>
      <c r="D220" s="13">
        <v>1</v>
      </c>
      <c r="E220" s="13" t="s">
        <v>85</v>
      </c>
      <c r="F220" s="12">
        <v>76</v>
      </c>
      <c r="G220" s="12" t="s">
        <v>57</v>
      </c>
      <c r="H220" s="12">
        <v>520</v>
      </c>
      <c r="I220" s="12" t="s">
        <v>414</v>
      </c>
      <c r="J220" s="12" t="s">
        <v>415</v>
      </c>
      <c r="K220" s="59">
        <v>82267</v>
      </c>
      <c r="L220" s="14">
        <v>1</v>
      </c>
      <c r="M220" s="57"/>
      <c r="N220" s="58">
        <f t="shared" si="3"/>
        <v>0</v>
      </c>
    </row>
    <row r="221" spans="1:14" x14ac:dyDescent="0.3">
      <c r="A221" s="11">
        <v>213</v>
      </c>
      <c r="B221" s="12">
        <v>11</v>
      </c>
      <c r="C221" s="12" t="s">
        <v>84</v>
      </c>
      <c r="D221" s="13">
        <v>1</v>
      </c>
      <c r="E221" s="13" t="s">
        <v>85</v>
      </c>
      <c r="F221" s="12">
        <v>76</v>
      </c>
      <c r="G221" s="12" t="s">
        <v>57</v>
      </c>
      <c r="H221" s="12">
        <v>834</v>
      </c>
      <c r="I221" s="12" t="s">
        <v>416</v>
      </c>
      <c r="J221" s="12" t="s">
        <v>417</v>
      </c>
      <c r="K221" s="59">
        <v>72775</v>
      </c>
      <c r="L221" s="14">
        <v>1</v>
      </c>
      <c r="M221" s="57"/>
      <c r="N221" s="58">
        <f t="shared" si="3"/>
        <v>0</v>
      </c>
    </row>
    <row r="222" spans="1:14" x14ac:dyDescent="0.3">
      <c r="A222" s="11">
        <v>214</v>
      </c>
      <c r="B222" s="12">
        <v>13</v>
      </c>
      <c r="C222" s="12" t="s">
        <v>82</v>
      </c>
      <c r="D222" s="13">
        <v>1</v>
      </c>
      <c r="E222" s="13" t="s">
        <v>83</v>
      </c>
      <c r="F222" s="12">
        <v>13</v>
      </c>
      <c r="G222" s="12" t="s">
        <v>82</v>
      </c>
      <c r="H222" s="12">
        <v>430</v>
      </c>
      <c r="I222" s="12" t="s">
        <v>334</v>
      </c>
      <c r="J222" s="12" t="s">
        <v>418</v>
      </c>
      <c r="K222" s="59">
        <v>47462</v>
      </c>
      <c r="L222" s="14">
        <v>0.6875</v>
      </c>
      <c r="M222" s="57"/>
      <c r="N222" s="58">
        <f t="shared" si="3"/>
        <v>0</v>
      </c>
    </row>
    <row r="223" spans="1:14" x14ac:dyDescent="0.3">
      <c r="A223" s="11">
        <v>215</v>
      </c>
      <c r="B223" s="12">
        <v>13</v>
      </c>
      <c r="C223" s="12" t="s">
        <v>82</v>
      </c>
      <c r="D223" s="13">
        <v>1</v>
      </c>
      <c r="E223" s="13" t="s">
        <v>83</v>
      </c>
      <c r="F223" s="12">
        <v>13</v>
      </c>
      <c r="G223" s="12" t="s">
        <v>82</v>
      </c>
      <c r="H223" s="12">
        <v>442</v>
      </c>
      <c r="I223" s="12" t="s">
        <v>419</v>
      </c>
      <c r="J223" s="12" t="s">
        <v>420</v>
      </c>
      <c r="K223" s="59">
        <v>17212</v>
      </c>
      <c r="L223" s="14">
        <v>1</v>
      </c>
      <c r="M223" s="57"/>
      <c r="N223" s="58">
        <f t="shared" si="3"/>
        <v>0</v>
      </c>
    </row>
    <row r="224" spans="1:14" x14ac:dyDescent="0.3">
      <c r="A224" s="11">
        <v>216</v>
      </c>
      <c r="B224" s="12">
        <v>13</v>
      </c>
      <c r="C224" s="12" t="s">
        <v>82</v>
      </c>
      <c r="D224" s="13">
        <v>1</v>
      </c>
      <c r="E224" s="13" t="s">
        <v>83</v>
      </c>
      <c r="F224" s="12">
        <v>23</v>
      </c>
      <c r="G224" s="12" t="s">
        <v>69</v>
      </c>
      <c r="H224" s="12">
        <v>555</v>
      </c>
      <c r="I224" s="12" t="s">
        <v>111</v>
      </c>
      <c r="J224" s="12" t="s">
        <v>421</v>
      </c>
      <c r="K224" s="59">
        <v>71720</v>
      </c>
      <c r="L224" s="14">
        <v>1</v>
      </c>
      <c r="M224" s="57"/>
      <c r="N224" s="58">
        <f t="shared" si="3"/>
        <v>0</v>
      </c>
    </row>
    <row r="225" spans="1:14" x14ac:dyDescent="0.3">
      <c r="A225" s="11">
        <v>217</v>
      </c>
      <c r="B225" s="12">
        <v>13</v>
      </c>
      <c r="C225" s="12" t="s">
        <v>82</v>
      </c>
      <c r="D225" s="13">
        <v>1</v>
      </c>
      <c r="E225" s="13" t="s">
        <v>83</v>
      </c>
      <c r="F225" s="12">
        <v>47</v>
      </c>
      <c r="G225" s="12" t="s">
        <v>101</v>
      </c>
      <c r="H225" s="12">
        <v>555</v>
      </c>
      <c r="I225" s="12" t="s">
        <v>422</v>
      </c>
      <c r="J225" s="12" t="s">
        <v>423</v>
      </c>
      <c r="K225" s="59">
        <v>52735</v>
      </c>
      <c r="L225" s="14">
        <v>1</v>
      </c>
      <c r="M225" s="57"/>
      <c r="N225" s="58">
        <f t="shared" si="3"/>
        <v>0</v>
      </c>
    </row>
    <row r="226" spans="1:14" x14ac:dyDescent="0.3">
      <c r="A226" s="11">
        <v>218</v>
      </c>
      <c r="B226" s="12">
        <v>13</v>
      </c>
      <c r="C226" s="12" t="s">
        <v>82</v>
      </c>
      <c r="D226" s="13">
        <v>430</v>
      </c>
      <c r="E226" s="13" t="s">
        <v>334</v>
      </c>
      <c r="F226" s="12">
        <v>13</v>
      </c>
      <c r="G226" s="12" t="s">
        <v>82</v>
      </c>
      <c r="H226" s="12">
        <v>1</v>
      </c>
      <c r="I226" s="12" t="s">
        <v>83</v>
      </c>
      <c r="J226" s="12" t="s">
        <v>424</v>
      </c>
      <c r="K226" s="59">
        <v>47462</v>
      </c>
      <c r="L226" s="14">
        <v>0.6875</v>
      </c>
      <c r="M226" s="57"/>
      <c r="N226" s="58">
        <f t="shared" si="3"/>
        <v>0</v>
      </c>
    </row>
    <row r="227" spans="1:14" x14ac:dyDescent="0.3">
      <c r="A227" s="11">
        <v>219</v>
      </c>
      <c r="B227" s="12">
        <v>13</v>
      </c>
      <c r="C227" s="12" t="s">
        <v>82</v>
      </c>
      <c r="D227" s="13">
        <v>442</v>
      </c>
      <c r="E227" s="13" t="s">
        <v>419</v>
      </c>
      <c r="F227" s="12">
        <v>13</v>
      </c>
      <c r="G227" s="12" t="s">
        <v>82</v>
      </c>
      <c r="H227" s="12">
        <v>1</v>
      </c>
      <c r="I227" s="12" t="s">
        <v>83</v>
      </c>
      <c r="J227" s="12" t="s">
        <v>425</v>
      </c>
      <c r="K227" s="59">
        <v>17212</v>
      </c>
      <c r="L227" s="14">
        <v>1</v>
      </c>
      <c r="M227" s="57"/>
      <c r="N227" s="58">
        <f t="shared" si="3"/>
        <v>0</v>
      </c>
    </row>
    <row r="228" spans="1:14" x14ac:dyDescent="0.3">
      <c r="A228" s="11">
        <v>220</v>
      </c>
      <c r="B228" s="12">
        <v>15</v>
      </c>
      <c r="C228" s="12" t="s">
        <v>139</v>
      </c>
      <c r="D228" s="13">
        <v>322</v>
      </c>
      <c r="E228" s="13" t="s">
        <v>396</v>
      </c>
      <c r="F228" s="12">
        <v>11</v>
      </c>
      <c r="G228" s="12" t="s">
        <v>84</v>
      </c>
      <c r="H228" s="12">
        <v>1</v>
      </c>
      <c r="I228" s="12" t="s">
        <v>85</v>
      </c>
      <c r="J228" s="12" t="s">
        <v>426</v>
      </c>
      <c r="K228" s="59">
        <v>26367</v>
      </c>
      <c r="L228" s="14">
        <v>1</v>
      </c>
      <c r="M228" s="57"/>
      <c r="N228" s="58">
        <f t="shared" si="3"/>
        <v>0</v>
      </c>
    </row>
    <row r="229" spans="1:14" x14ac:dyDescent="0.3">
      <c r="A229" s="11">
        <v>221</v>
      </c>
      <c r="B229" s="12">
        <v>15</v>
      </c>
      <c r="C229" s="12" t="s">
        <v>139</v>
      </c>
      <c r="D229" s="13">
        <v>469</v>
      </c>
      <c r="E229" s="13" t="s">
        <v>398</v>
      </c>
      <c r="F229" s="12">
        <v>11</v>
      </c>
      <c r="G229" s="12" t="s">
        <v>84</v>
      </c>
      <c r="H229" s="12">
        <v>1</v>
      </c>
      <c r="I229" s="12" t="s">
        <v>85</v>
      </c>
      <c r="J229" s="12" t="s">
        <v>427</v>
      </c>
      <c r="K229" s="59">
        <v>31641</v>
      </c>
      <c r="L229" s="14">
        <v>1</v>
      </c>
      <c r="M229" s="57"/>
      <c r="N229" s="58">
        <f t="shared" si="3"/>
        <v>0</v>
      </c>
    </row>
    <row r="230" spans="1:14" x14ac:dyDescent="0.3">
      <c r="A230" s="11">
        <v>222</v>
      </c>
      <c r="B230" s="12">
        <v>15</v>
      </c>
      <c r="C230" s="12" t="s">
        <v>139</v>
      </c>
      <c r="D230" s="13">
        <v>516</v>
      </c>
      <c r="E230" s="13" t="s">
        <v>400</v>
      </c>
      <c r="F230" s="12">
        <v>11</v>
      </c>
      <c r="G230" s="12" t="s">
        <v>84</v>
      </c>
      <c r="H230" s="12">
        <v>1</v>
      </c>
      <c r="I230" s="12" t="s">
        <v>85</v>
      </c>
      <c r="J230" s="12" t="s">
        <v>428</v>
      </c>
      <c r="K230" s="59">
        <v>32400</v>
      </c>
      <c r="L230" s="14">
        <v>1.8125</v>
      </c>
      <c r="M230" s="57"/>
      <c r="N230" s="58">
        <f t="shared" si="3"/>
        <v>0</v>
      </c>
    </row>
    <row r="231" spans="1:14" x14ac:dyDescent="0.3">
      <c r="A231" s="11">
        <v>223</v>
      </c>
      <c r="B231" s="12">
        <v>15</v>
      </c>
      <c r="C231" s="12" t="s">
        <v>139</v>
      </c>
      <c r="D231" s="13">
        <v>755</v>
      </c>
      <c r="E231" s="13" t="s">
        <v>402</v>
      </c>
      <c r="F231" s="12">
        <v>11</v>
      </c>
      <c r="G231" s="12" t="s">
        <v>84</v>
      </c>
      <c r="H231" s="12">
        <v>1</v>
      </c>
      <c r="I231" s="12" t="s">
        <v>85</v>
      </c>
      <c r="J231" s="12" t="s">
        <v>429</v>
      </c>
      <c r="K231" s="59">
        <v>50626</v>
      </c>
      <c r="L231" s="14">
        <v>1</v>
      </c>
      <c r="M231" s="57"/>
      <c r="N231" s="58">
        <f t="shared" si="3"/>
        <v>0</v>
      </c>
    </row>
    <row r="232" spans="1:14" x14ac:dyDescent="0.3">
      <c r="A232" s="11">
        <v>224</v>
      </c>
      <c r="B232" s="12">
        <v>17</v>
      </c>
      <c r="C232" s="12" t="s">
        <v>96</v>
      </c>
      <c r="D232" s="13">
        <v>867</v>
      </c>
      <c r="E232" s="13" t="s">
        <v>274</v>
      </c>
      <c r="F232" s="12">
        <v>11</v>
      </c>
      <c r="G232" s="12" t="s">
        <v>84</v>
      </c>
      <c r="H232" s="12">
        <v>1</v>
      </c>
      <c r="I232" s="12" t="s">
        <v>85</v>
      </c>
      <c r="J232" s="12" t="s">
        <v>430</v>
      </c>
      <c r="K232" s="59">
        <v>56954</v>
      </c>
      <c r="L232" s="14">
        <v>1</v>
      </c>
      <c r="M232" s="57"/>
      <c r="N232" s="58">
        <f t="shared" si="3"/>
        <v>0</v>
      </c>
    </row>
    <row r="233" spans="1:14" x14ac:dyDescent="0.3">
      <c r="A233" s="11">
        <v>225</v>
      </c>
      <c r="B233" s="12">
        <v>20</v>
      </c>
      <c r="C233" s="12" t="s">
        <v>54</v>
      </c>
      <c r="D233" s="13">
        <v>710</v>
      </c>
      <c r="E233" s="13" t="s">
        <v>99</v>
      </c>
      <c r="F233" s="12">
        <v>11</v>
      </c>
      <c r="G233" s="12" t="s">
        <v>84</v>
      </c>
      <c r="H233" s="12">
        <v>1</v>
      </c>
      <c r="I233" s="12" t="s">
        <v>85</v>
      </c>
      <c r="J233" s="12" t="s">
        <v>431</v>
      </c>
      <c r="K233" s="59">
        <v>91127</v>
      </c>
      <c r="L233" s="14">
        <v>1</v>
      </c>
      <c r="M233" s="57"/>
      <c r="N233" s="58">
        <f t="shared" si="3"/>
        <v>0</v>
      </c>
    </row>
    <row r="234" spans="1:14" x14ac:dyDescent="0.3">
      <c r="A234" s="11">
        <v>226</v>
      </c>
      <c r="B234" s="12">
        <v>23</v>
      </c>
      <c r="C234" s="12" t="s">
        <v>69</v>
      </c>
      <c r="D234" s="13">
        <v>555</v>
      </c>
      <c r="E234" s="13" t="s">
        <v>111</v>
      </c>
      <c r="F234" s="12">
        <v>13</v>
      </c>
      <c r="G234" s="12" t="s">
        <v>82</v>
      </c>
      <c r="H234" s="12">
        <v>1</v>
      </c>
      <c r="I234" s="12" t="s">
        <v>83</v>
      </c>
      <c r="J234" s="12" t="s">
        <v>432</v>
      </c>
      <c r="K234" s="59">
        <v>73829</v>
      </c>
      <c r="L234" s="14">
        <v>1</v>
      </c>
      <c r="M234" s="57"/>
      <c r="N234" s="58">
        <f t="shared" si="3"/>
        <v>0</v>
      </c>
    </row>
    <row r="235" spans="1:14" x14ac:dyDescent="0.3">
      <c r="A235" s="11">
        <v>227</v>
      </c>
      <c r="B235" s="12">
        <v>41</v>
      </c>
      <c r="C235" s="12" t="s">
        <v>123</v>
      </c>
      <c r="D235" s="13">
        <v>1</v>
      </c>
      <c r="E235" s="13" t="s">
        <v>124</v>
      </c>
      <c r="F235" s="12">
        <v>41</v>
      </c>
      <c r="G235" s="12" t="s">
        <v>123</v>
      </c>
      <c r="H235" s="12">
        <v>298</v>
      </c>
      <c r="I235" s="12" t="s">
        <v>433</v>
      </c>
      <c r="J235" s="12" t="s">
        <v>434</v>
      </c>
      <c r="K235" s="59">
        <v>23203</v>
      </c>
      <c r="L235" s="14">
        <v>4.375</v>
      </c>
      <c r="M235" s="57"/>
      <c r="N235" s="58">
        <f t="shared" si="3"/>
        <v>0</v>
      </c>
    </row>
    <row r="236" spans="1:14" x14ac:dyDescent="0.3">
      <c r="A236" s="11">
        <v>228</v>
      </c>
      <c r="B236" s="12">
        <v>41</v>
      </c>
      <c r="C236" s="12" t="s">
        <v>123</v>
      </c>
      <c r="D236" s="13">
        <v>298</v>
      </c>
      <c r="E236" s="13" t="s">
        <v>433</v>
      </c>
      <c r="F236" s="12">
        <v>41</v>
      </c>
      <c r="G236" s="12" t="s">
        <v>123</v>
      </c>
      <c r="H236" s="12">
        <v>1</v>
      </c>
      <c r="I236" s="12" t="s">
        <v>124</v>
      </c>
      <c r="J236" s="12" t="s">
        <v>435</v>
      </c>
      <c r="K236" s="59">
        <v>23203</v>
      </c>
      <c r="L236" s="14">
        <v>4.46875</v>
      </c>
      <c r="M236" s="57"/>
      <c r="N236" s="58">
        <f t="shared" si="3"/>
        <v>0</v>
      </c>
    </row>
    <row r="237" spans="1:14" x14ac:dyDescent="0.3">
      <c r="A237" s="11">
        <v>229</v>
      </c>
      <c r="B237" s="12">
        <v>41</v>
      </c>
      <c r="C237" s="12" t="s">
        <v>123</v>
      </c>
      <c r="D237" s="13">
        <v>306</v>
      </c>
      <c r="E237" s="13" t="s">
        <v>324</v>
      </c>
      <c r="F237" s="12">
        <v>11</v>
      </c>
      <c r="G237" s="12" t="s">
        <v>84</v>
      </c>
      <c r="H237" s="12">
        <v>1</v>
      </c>
      <c r="I237" s="12" t="s">
        <v>85</v>
      </c>
      <c r="J237" s="12" t="s">
        <v>436</v>
      </c>
      <c r="K237" s="59">
        <v>78048</v>
      </c>
      <c r="L237" s="14">
        <v>1</v>
      </c>
      <c r="M237" s="57"/>
      <c r="N237" s="58">
        <f t="shared" si="3"/>
        <v>0</v>
      </c>
    </row>
    <row r="238" spans="1:14" x14ac:dyDescent="0.3">
      <c r="A238" s="11">
        <v>230</v>
      </c>
      <c r="B238" s="12">
        <v>47</v>
      </c>
      <c r="C238" s="12" t="s">
        <v>101</v>
      </c>
      <c r="D238" s="13">
        <v>555</v>
      </c>
      <c r="E238" s="13" t="s">
        <v>422</v>
      </c>
      <c r="F238" s="12">
        <v>13</v>
      </c>
      <c r="G238" s="12" t="s">
        <v>82</v>
      </c>
      <c r="H238" s="12">
        <v>1</v>
      </c>
      <c r="I238" s="12" t="s">
        <v>83</v>
      </c>
      <c r="J238" s="12" t="s">
        <v>437</v>
      </c>
      <c r="K238" s="59">
        <v>52735</v>
      </c>
      <c r="L238" s="14">
        <v>1</v>
      </c>
      <c r="M238" s="57"/>
      <c r="N238" s="58">
        <f t="shared" si="3"/>
        <v>0</v>
      </c>
    </row>
    <row r="239" spans="1:14" x14ac:dyDescent="0.3">
      <c r="A239" s="11">
        <v>231</v>
      </c>
      <c r="B239" s="12">
        <v>5</v>
      </c>
      <c r="C239" s="12" t="s">
        <v>62</v>
      </c>
      <c r="D239" s="13">
        <v>837</v>
      </c>
      <c r="E239" s="13" t="s">
        <v>438</v>
      </c>
      <c r="F239" s="12">
        <v>5</v>
      </c>
      <c r="G239" s="12" t="s">
        <v>62</v>
      </c>
      <c r="H239" s="12">
        <v>1</v>
      </c>
      <c r="I239" s="12" t="s">
        <v>63</v>
      </c>
      <c r="J239" s="12" t="s">
        <v>439</v>
      </c>
      <c r="K239" s="59">
        <v>70000</v>
      </c>
      <c r="L239" s="14">
        <v>30.34375</v>
      </c>
      <c r="M239" s="57"/>
      <c r="N239" s="58">
        <f t="shared" si="3"/>
        <v>0</v>
      </c>
    </row>
    <row r="240" spans="1:14" x14ac:dyDescent="0.3">
      <c r="A240" s="11">
        <v>232</v>
      </c>
      <c r="B240" s="12">
        <v>68</v>
      </c>
      <c r="C240" s="12" t="s">
        <v>71</v>
      </c>
      <c r="D240" s="13">
        <v>547</v>
      </c>
      <c r="E240" s="13" t="s">
        <v>407</v>
      </c>
      <c r="F240" s="12">
        <v>11</v>
      </c>
      <c r="G240" s="12" t="s">
        <v>84</v>
      </c>
      <c r="H240" s="12">
        <v>1</v>
      </c>
      <c r="I240" s="12" t="s">
        <v>85</v>
      </c>
      <c r="J240" s="12" t="s">
        <v>440</v>
      </c>
      <c r="K240" s="59">
        <v>94924</v>
      </c>
      <c r="L240" s="14">
        <v>1</v>
      </c>
      <c r="M240" s="57"/>
      <c r="N240" s="58">
        <f t="shared" si="3"/>
        <v>0</v>
      </c>
    </row>
    <row r="241" spans="1:14" x14ac:dyDescent="0.3">
      <c r="A241" s="11">
        <v>233</v>
      </c>
      <c r="B241" s="12">
        <v>68</v>
      </c>
      <c r="C241" s="12" t="s">
        <v>71</v>
      </c>
      <c r="D241" s="13">
        <v>81</v>
      </c>
      <c r="E241" s="13" t="s">
        <v>95</v>
      </c>
      <c r="F241" s="12">
        <v>11</v>
      </c>
      <c r="G241" s="12" t="s">
        <v>84</v>
      </c>
      <c r="H241" s="12">
        <v>1</v>
      </c>
      <c r="I241" s="12" t="s">
        <v>85</v>
      </c>
      <c r="J241" s="12" t="s">
        <v>441</v>
      </c>
      <c r="K241" s="59">
        <v>110000</v>
      </c>
      <c r="L241" s="14">
        <v>1.0625</v>
      </c>
      <c r="M241" s="57"/>
      <c r="N241" s="58">
        <f t="shared" si="3"/>
        <v>0</v>
      </c>
    </row>
    <row r="242" spans="1:14" x14ac:dyDescent="0.3">
      <c r="A242" s="11">
        <v>234</v>
      </c>
      <c r="B242" s="12">
        <v>68</v>
      </c>
      <c r="C242" s="12" t="s">
        <v>71</v>
      </c>
      <c r="D242" s="13">
        <v>861</v>
      </c>
      <c r="E242" s="13" t="s">
        <v>410</v>
      </c>
      <c r="F242" s="12">
        <v>11</v>
      </c>
      <c r="G242" s="12" t="s">
        <v>84</v>
      </c>
      <c r="H242" s="12">
        <v>1</v>
      </c>
      <c r="I242" s="12" t="s">
        <v>85</v>
      </c>
      <c r="J242" s="12" t="s">
        <v>442</v>
      </c>
      <c r="K242" s="59">
        <v>37969</v>
      </c>
      <c r="L242" s="14">
        <v>1</v>
      </c>
      <c r="M242" s="57"/>
      <c r="N242" s="58">
        <f t="shared" si="3"/>
        <v>0</v>
      </c>
    </row>
    <row r="243" spans="1:14" x14ac:dyDescent="0.3">
      <c r="A243" s="11">
        <v>235</v>
      </c>
      <c r="B243" s="12">
        <v>70</v>
      </c>
      <c r="C243" s="12" t="s">
        <v>205</v>
      </c>
      <c r="D243" s="13">
        <v>221</v>
      </c>
      <c r="E243" s="13" t="s">
        <v>412</v>
      </c>
      <c r="F243" s="12">
        <v>11</v>
      </c>
      <c r="G243" s="12" t="s">
        <v>84</v>
      </c>
      <c r="H243" s="12">
        <v>1</v>
      </c>
      <c r="I243" s="12" t="s">
        <v>85</v>
      </c>
      <c r="J243" s="12" t="s">
        <v>443</v>
      </c>
      <c r="K243" s="59">
        <v>158206</v>
      </c>
      <c r="L243" s="14">
        <v>1</v>
      </c>
      <c r="M243" s="57"/>
      <c r="N243" s="58">
        <f t="shared" si="3"/>
        <v>0</v>
      </c>
    </row>
    <row r="244" spans="1:14" x14ac:dyDescent="0.3">
      <c r="A244" s="11">
        <v>236</v>
      </c>
      <c r="B244" s="12">
        <v>76</v>
      </c>
      <c r="C244" s="12" t="s">
        <v>57</v>
      </c>
      <c r="D244" s="13">
        <v>520</v>
      </c>
      <c r="E244" s="13" t="s">
        <v>414</v>
      </c>
      <c r="F244" s="12">
        <v>11</v>
      </c>
      <c r="G244" s="12" t="s">
        <v>84</v>
      </c>
      <c r="H244" s="12">
        <v>1</v>
      </c>
      <c r="I244" s="12" t="s">
        <v>85</v>
      </c>
      <c r="J244" s="12" t="s">
        <v>444</v>
      </c>
      <c r="K244" s="59">
        <v>82267</v>
      </c>
      <c r="L244" s="14">
        <v>1</v>
      </c>
      <c r="M244" s="57"/>
      <c r="N244" s="58">
        <f t="shared" si="3"/>
        <v>0</v>
      </c>
    </row>
    <row r="245" spans="1:14" x14ac:dyDescent="0.3">
      <c r="A245" s="11">
        <v>237</v>
      </c>
      <c r="B245" s="12">
        <v>76</v>
      </c>
      <c r="C245" s="12" t="s">
        <v>57</v>
      </c>
      <c r="D245" s="13">
        <v>834</v>
      </c>
      <c r="E245" s="13" t="s">
        <v>416</v>
      </c>
      <c r="F245" s="12">
        <v>11</v>
      </c>
      <c r="G245" s="12" t="s">
        <v>84</v>
      </c>
      <c r="H245" s="12">
        <v>1</v>
      </c>
      <c r="I245" s="12" t="s">
        <v>85</v>
      </c>
      <c r="J245" s="12" t="s">
        <v>445</v>
      </c>
      <c r="K245" s="59">
        <v>72775</v>
      </c>
      <c r="L245" s="14">
        <v>1</v>
      </c>
      <c r="M245" s="57"/>
      <c r="N245" s="58">
        <f t="shared" si="3"/>
        <v>0</v>
      </c>
    </row>
    <row r="246" spans="1:14" x14ac:dyDescent="0.3">
      <c r="A246" s="11">
        <v>238</v>
      </c>
      <c r="B246" s="12">
        <v>5</v>
      </c>
      <c r="C246" s="12" t="s">
        <v>62</v>
      </c>
      <c r="D246" s="13">
        <v>1</v>
      </c>
      <c r="E246" s="13" t="s">
        <v>63</v>
      </c>
      <c r="F246" s="12">
        <v>5</v>
      </c>
      <c r="G246" s="12" t="s">
        <v>62</v>
      </c>
      <c r="H246" s="12">
        <v>837</v>
      </c>
      <c r="I246" s="12" t="s">
        <v>438</v>
      </c>
      <c r="J246" s="12" t="s">
        <v>446</v>
      </c>
      <c r="K246" s="59">
        <v>70000</v>
      </c>
      <c r="L246" s="14">
        <v>30.1875</v>
      </c>
      <c r="M246" s="57"/>
      <c r="N246" s="58">
        <f t="shared" si="3"/>
        <v>0</v>
      </c>
    </row>
    <row r="247" spans="1:14" x14ac:dyDescent="0.3">
      <c r="A247" s="11">
        <v>239</v>
      </c>
      <c r="B247" s="12">
        <v>5</v>
      </c>
      <c r="C247" s="12" t="s">
        <v>447</v>
      </c>
      <c r="D247" s="13">
        <v>154</v>
      </c>
      <c r="E247" s="13" t="s">
        <v>133</v>
      </c>
      <c r="F247" s="12">
        <v>11</v>
      </c>
      <c r="G247" s="12" t="s">
        <v>84</v>
      </c>
      <c r="H247" s="12">
        <v>1</v>
      </c>
      <c r="I247" s="12" t="s">
        <v>85</v>
      </c>
      <c r="J247" s="12" t="s">
        <v>448</v>
      </c>
      <c r="K247" s="59">
        <v>164535</v>
      </c>
      <c r="L247" s="14">
        <v>1</v>
      </c>
      <c r="M247" s="57"/>
      <c r="N247" s="58">
        <f t="shared" si="3"/>
        <v>0</v>
      </c>
    </row>
    <row r="248" spans="1:14" x14ac:dyDescent="0.3">
      <c r="A248" s="11">
        <v>240</v>
      </c>
      <c r="B248" s="12">
        <v>11</v>
      </c>
      <c r="C248" s="12" t="s">
        <v>84</v>
      </c>
      <c r="D248" s="13">
        <v>1</v>
      </c>
      <c r="E248" s="13" t="s">
        <v>85</v>
      </c>
      <c r="F248" s="12">
        <v>5</v>
      </c>
      <c r="G248" s="12" t="s">
        <v>447</v>
      </c>
      <c r="H248" s="12">
        <v>154</v>
      </c>
      <c r="I248" s="12" t="s">
        <v>133</v>
      </c>
      <c r="J248" s="12" t="s">
        <v>449</v>
      </c>
      <c r="K248" s="59">
        <v>164535</v>
      </c>
      <c r="L248" s="14">
        <v>1</v>
      </c>
      <c r="M248" s="57"/>
      <c r="N248" s="58">
        <f t="shared" si="3"/>
        <v>0</v>
      </c>
    </row>
    <row r="249" spans="1:14" x14ac:dyDescent="0.3">
      <c r="A249" s="11">
        <v>241</v>
      </c>
      <c r="B249" s="12">
        <v>11</v>
      </c>
      <c r="C249" s="12" t="s">
        <v>84</v>
      </c>
      <c r="D249" s="13">
        <v>1</v>
      </c>
      <c r="E249" s="13" t="s">
        <v>85</v>
      </c>
      <c r="F249" s="12">
        <v>15</v>
      </c>
      <c r="G249" s="12" t="s">
        <v>139</v>
      </c>
      <c r="H249" s="12">
        <v>299</v>
      </c>
      <c r="I249" s="12" t="s">
        <v>450</v>
      </c>
      <c r="J249" s="12" t="s">
        <v>451</v>
      </c>
      <c r="K249" s="59">
        <v>34805</v>
      </c>
      <c r="L249" s="14">
        <v>1</v>
      </c>
      <c r="M249" s="57"/>
      <c r="N249" s="58">
        <f t="shared" si="3"/>
        <v>0</v>
      </c>
    </row>
    <row r="250" spans="1:14" x14ac:dyDescent="0.3">
      <c r="A250" s="11">
        <v>242</v>
      </c>
      <c r="B250" s="12">
        <v>11</v>
      </c>
      <c r="C250" s="12" t="s">
        <v>84</v>
      </c>
      <c r="D250" s="13">
        <v>1</v>
      </c>
      <c r="E250" s="13" t="s">
        <v>85</v>
      </c>
      <c r="F250" s="12">
        <v>15</v>
      </c>
      <c r="G250" s="12" t="s">
        <v>139</v>
      </c>
      <c r="H250" s="12">
        <v>599</v>
      </c>
      <c r="I250" s="12" t="s">
        <v>452</v>
      </c>
      <c r="J250" s="12" t="s">
        <v>453</v>
      </c>
      <c r="K250" s="59">
        <v>31641</v>
      </c>
      <c r="L250" s="14">
        <v>1</v>
      </c>
      <c r="M250" s="57"/>
      <c r="N250" s="58">
        <f t="shared" si="3"/>
        <v>0</v>
      </c>
    </row>
    <row r="251" spans="1:14" x14ac:dyDescent="0.3">
      <c r="A251" s="11">
        <v>243</v>
      </c>
      <c r="B251" s="12">
        <v>11</v>
      </c>
      <c r="C251" s="12" t="s">
        <v>84</v>
      </c>
      <c r="D251" s="13">
        <v>1</v>
      </c>
      <c r="E251" s="13" t="s">
        <v>85</v>
      </c>
      <c r="F251" s="12">
        <v>50</v>
      </c>
      <c r="G251" s="12" t="s">
        <v>128</v>
      </c>
      <c r="H251" s="12">
        <v>1</v>
      </c>
      <c r="I251" s="12" t="s">
        <v>129</v>
      </c>
      <c r="J251" s="12" t="s">
        <v>454</v>
      </c>
      <c r="K251" s="59">
        <v>28477</v>
      </c>
      <c r="L251" s="14">
        <v>58.8125</v>
      </c>
      <c r="M251" s="57"/>
      <c r="N251" s="58">
        <f t="shared" si="3"/>
        <v>0</v>
      </c>
    </row>
    <row r="252" spans="1:14" x14ac:dyDescent="0.3">
      <c r="A252" s="11">
        <v>244</v>
      </c>
      <c r="B252" s="12">
        <v>11</v>
      </c>
      <c r="C252" s="12" t="s">
        <v>84</v>
      </c>
      <c r="D252" s="13">
        <v>1</v>
      </c>
      <c r="E252" s="13" t="s">
        <v>85</v>
      </c>
      <c r="F252" s="12">
        <v>50</v>
      </c>
      <c r="G252" s="12" t="s">
        <v>128</v>
      </c>
      <c r="H252" s="12">
        <v>313</v>
      </c>
      <c r="I252" s="12" t="s">
        <v>455</v>
      </c>
      <c r="J252" s="12" t="s">
        <v>456</v>
      </c>
      <c r="K252" s="59">
        <v>41133</v>
      </c>
      <c r="L252" s="14">
        <v>3.125</v>
      </c>
      <c r="M252" s="57"/>
      <c r="N252" s="58">
        <f t="shared" si="3"/>
        <v>0</v>
      </c>
    </row>
    <row r="253" spans="1:14" x14ac:dyDescent="0.3">
      <c r="A253" s="11">
        <v>245</v>
      </c>
      <c r="B253" s="12">
        <v>11</v>
      </c>
      <c r="C253" s="12" t="s">
        <v>84</v>
      </c>
      <c r="D253" s="13">
        <v>1</v>
      </c>
      <c r="E253" s="13" t="s">
        <v>85</v>
      </c>
      <c r="F253" s="12">
        <v>50</v>
      </c>
      <c r="G253" s="12" t="s">
        <v>128</v>
      </c>
      <c r="H253" s="12">
        <v>573</v>
      </c>
      <c r="I253" s="12" t="s">
        <v>457</v>
      </c>
      <c r="J253" s="12" t="s">
        <v>458</v>
      </c>
      <c r="K253" s="59">
        <v>45352</v>
      </c>
      <c r="L253" s="14">
        <v>2.625</v>
      </c>
      <c r="M253" s="57"/>
      <c r="N253" s="58">
        <f t="shared" si="3"/>
        <v>0</v>
      </c>
    </row>
    <row r="254" spans="1:14" x14ac:dyDescent="0.3">
      <c r="A254" s="11">
        <v>246</v>
      </c>
      <c r="B254" s="12">
        <v>11</v>
      </c>
      <c r="C254" s="12" t="s">
        <v>84</v>
      </c>
      <c r="D254" s="13">
        <v>1</v>
      </c>
      <c r="E254" s="13" t="s">
        <v>85</v>
      </c>
      <c r="F254" s="12">
        <v>50</v>
      </c>
      <c r="G254" s="12" t="s">
        <v>128</v>
      </c>
      <c r="H254" s="12">
        <v>689</v>
      </c>
      <c r="I254" s="12" t="s">
        <v>265</v>
      </c>
      <c r="J254" s="12" t="s">
        <v>459</v>
      </c>
      <c r="K254" s="59">
        <v>36400</v>
      </c>
      <c r="L254" s="14">
        <v>1.59375</v>
      </c>
      <c r="M254" s="57"/>
      <c r="N254" s="58">
        <f t="shared" si="3"/>
        <v>0</v>
      </c>
    </row>
    <row r="255" spans="1:14" x14ac:dyDescent="0.3">
      <c r="A255" s="11">
        <v>247</v>
      </c>
      <c r="B255" s="12">
        <v>11</v>
      </c>
      <c r="C255" s="12" t="s">
        <v>84</v>
      </c>
      <c r="D255" s="13">
        <v>1</v>
      </c>
      <c r="E255" s="13" t="s">
        <v>85</v>
      </c>
      <c r="F255" s="12">
        <v>85</v>
      </c>
      <c r="G255" s="12" t="s">
        <v>108</v>
      </c>
      <c r="H255" s="12">
        <v>162</v>
      </c>
      <c r="I255" s="12" t="s">
        <v>460</v>
      </c>
      <c r="J255" s="12" t="s">
        <v>461</v>
      </c>
      <c r="K255" s="59">
        <v>52735</v>
      </c>
      <c r="L255" s="14">
        <v>1</v>
      </c>
      <c r="M255" s="57"/>
      <c r="N255" s="58">
        <f t="shared" si="3"/>
        <v>0</v>
      </c>
    </row>
    <row r="256" spans="1:14" x14ac:dyDescent="0.3">
      <c r="A256" s="11">
        <v>248</v>
      </c>
      <c r="B256" s="12">
        <v>11</v>
      </c>
      <c r="C256" s="12" t="s">
        <v>84</v>
      </c>
      <c r="D256" s="13">
        <v>1</v>
      </c>
      <c r="E256" s="13" t="s">
        <v>85</v>
      </c>
      <c r="F256" s="12">
        <v>85</v>
      </c>
      <c r="G256" s="12" t="s">
        <v>108</v>
      </c>
      <c r="H256" s="12">
        <v>1</v>
      </c>
      <c r="I256" s="12" t="s">
        <v>109</v>
      </c>
      <c r="J256" s="12" t="s">
        <v>462</v>
      </c>
      <c r="K256" s="59">
        <v>100000</v>
      </c>
      <c r="L256" s="14">
        <v>7.34375</v>
      </c>
      <c r="M256" s="57"/>
      <c r="N256" s="58">
        <f t="shared" si="3"/>
        <v>0</v>
      </c>
    </row>
    <row r="257" spans="1:14" x14ac:dyDescent="0.3">
      <c r="A257" s="11">
        <v>249</v>
      </c>
      <c r="B257" s="12">
        <v>11</v>
      </c>
      <c r="C257" s="12" t="s">
        <v>84</v>
      </c>
      <c r="D257" s="13">
        <v>1</v>
      </c>
      <c r="E257" s="13" t="s">
        <v>85</v>
      </c>
      <c r="F257" s="12">
        <v>95</v>
      </c>
      <c r="G257" s="12" t="s">
        <v>463</v>
      </c>
      <c r="H257" s="12">
        <v>1</v>
      </c>
      <c r="I257" s="12" t="s">
        <v>464</v>
      </c>
      <c r="J257" s="12" t="s">
        <v>465</v>
      </c>
      <c r="K257" s="59">
        <v>73829</v>
      </c>
      <c r="L257" s="14">
        <v>1</v>
      </c>
      <c r="M257" s="57"/>
      <c r="N257" s="58">
        <f t="shared" si="3"/>
        <v>0</v>
      </c>
    </row>
    <row r="258" spans="1:14" x14ac:dyDescent="0.3">
      <c r="A258" s="11">
        <v>250</v>
      </c>
      <c r="B258" s="12">
        <v>13</v>
      </c>
      <c r="C258" s="12" t="s">
        <v>82</v>
      </c>
      <c r="D258" s="13">
        <v>1</v>
      </c>
      <c r="E258" s="13" t="s">
        <v>83</v>
      </c>
      <c r="F258" s="12">
        <v>8</v>
      </c>
      <c r="G258" s="12" t="s">
        <v>79</v>
      </c>
      <c r="H258" s="12">
        <v>1</v>
      </c>
      <c r="I258" s="12" t="s">
        <v>80</v>
      </c>
      <c r="J258" s="12" t="s">
        <v>466</v>
      </c>
      <c r="K258" s="59">
        <v>30000</v>
      </c>
      <c r="L258" s="14">
        <v>11.34375</v>
      </c>
      <c r="M258" s="57"/>
      <c r="N258" s="58">
        <f t="shared" si="3"/>
        <v>0</v>
      </c>
    </row>
    <row r="259" spans="1:14" x14ac:dyDescent="0.3">
      <c r="A259" s="11">
        <v>251</v>
      </c>
      <c r="B259" s="12">
        <v>15</v>
      </c>
      <c r="C259" s="12" t="s">
        <v>139</v>
      </c>
      <c r="D259" s="13">
        <v>299</v>
      </c>
      <c r="E259" s="13" t="s">
        <v>450</v>
      </c>
      <c r="F259" s="12">
        <v>11</v>
      </c>
      <c r="G259" s="12" t="s">
        <v>84</v>
      </c>
      <c r="H259" s="12">
        <v>1</v>
      </c>
      <c r="I259" s="12" t="s">
        <v>85</v>
      </c>
      <c r="J259" s="12" t="s">
        <v>467</v>
      </c>
      <c r="K259" s="59">
        <v>34805</v>
      </c>
      <c r="L259" s="14">
        <v>1</v>
      </c>
      <c r="M259" s="57"/>
      <c r="N259" s="58">
        <f t="shared" si="3"/>
        <v>0</v>
      </c>
    </row>
    <row r="260" spans="1:14" x14ac:dyDescent="0.3">
      <c r="A260" s="11">
        <v>252</v>
      </c>
      <c r="B260" s="12">
        <v>15</v>
      </c>
      <c r="C260" s="12" t="s">
        <v>139</v>
      </c>
      <c r="D260" s="13">
        <v>599</v>
      </c>
      <c r="E260" s="13" t="s">
        <v>452</v>
      </c>
      <c r="F260" s="12">
        <v>11</v>
      </c>
      <c r="G260" s="12" t="s">
        <v>84</v>
      </c>
      <c r="H260" s="12">
        <v>1</v>
      </c>
      <c r="I260" s="12" t="s">
        <v>85</v>
      </c>
      <c r="J260" s="12" t="s">
        <v>468</v>
      </c>
      <c r="K260" s="59">
        <v>31641</v>
      </c>
      <c r="L260" s="14">
        <v>1</v>
      </c>
      <c r="M260" s="57"/>
      <c r="N260" s="58">
        <f t="shared" si="3"/>
        <v>0</v>
      </c>
    </row>
    <row r="261" spans="1:14" x14ac:dyDescent="0.3">
      <c r="A261" s="11">
        <v>253</v>
      </c>
      <c r="B261" s="12">
        <v>20</v>
      </c>
      <c r="C261" s="12" t="s">
        <v>54</v>
      </c>
      <c r="D261" s="13">
        <v>228</v>
      </c>
      <c r="E261" s="13" t="s">
        <v>250</v>
      </c>
      <c r="F261" s="12">
        <v>8</v>
      </c>
      <c r="G261" s="12" t="s">
        <v>79</v>
      </c>
      <c r="H261" s="12">
        <v>1</v>
      </c>
      <c r="I261" s="12" t="s">
        <v>80</v>
      </c>
      <c r="J261" s="12" t="s">
        <v>469</v>
      </c>
      <c r="K261" s="59">
        <v>43243</v>
      </c>
      <c r="L261" s="14">
        <v>0.5625</v>
      </c>
      <c r="M261" s="57"/>
      <c r="N261" s="58">
        <f t="shared" si="3"/>
        <v>0</v>
      </c>
    </row>
    <row r="262" spans="1:14" x14ac:dyDescent="0.3">
      <c r="A262" s="11">
        <v>254</v>
      </c>
      <c r="B262" s="12">
        <v>47</v>
      </c>
      <c r="C262" s="12" t="s">
        <v>101</v>
      </c>
      <c r="D262" s="13">
        <v>1</v>
      </c>
      <c r="E262" s="13" t="s">
        <v>142</v>
      </c>
      <c r="F262" s="12">
        <v>47</v>
      </c>
      <c r="G262" s="12" t="s">
        <v>101</v>
      </c>
      <c r="H262" s="12">
        <v>245</v>
      </c>
      <c r="I262" s="12" t="s">
        <v>102</v>
      </c>
      <c r="J262" s="12" t="s">
        <v>470</v>
      </c>
      <c r="K262" s="59">
        <v>65814</v>
      </c>
      <c r="L262" s="14">
        <v>2.375</v>
      </c>
      <c r="M262" s="57"/>
      <c r="N262" s="58">
        <f t="shared" si="3"/>
        <v>0</v>
      </c>
    </row>
    <row r="263" spans="1:14" x14ac:dyDescent="0.3">
      <c r="A263" s="11">
        <v>255</v>
      </c>
      <c r="B263" s="12">
        <v>47</v>
      </c>
      <c r="C263" s="12" t="s">
        <v>101</v>
      </c>
      <c r="D263" s="13">
        <v>1</v>
      </c>
      <c r="E263" s="13" t="s">
        <v>142</v>
      </c>
      <c r="F263" s="12">
        <v>47</v>
      </c>
      <c r="G263" s="12" t="s">
        <v>101</v>
      </c>
      <c r="H263" s="12">
        <v>288</v>
      </c>
      <c r="I263" s="12" t="s">
        <v>318</v>
      </c>
      <c r="J263" s="12" t="s">
        <v>471</v>
      </c>
      <c r="K263" s="59">
        <v>22000</v>
      </c>
      <c r="L263" s="14">
        <v>91.5625</v>
      </c>
      <c r="M263" s="57"/>
      <c r="N263" s="58">
        <f t="shared" si="3"/>
        <v>0</v>
      </c>
    </row>
    <row r="264" spans="1:14" x14ac:dyDescent="0.3">
      <c r="A264" s="11">
        <v>256</v>
      </c>
      <c r="B264" s="12">
        <v>47</v>
      </c>
      <c r="C264" s="12" t="s">
        <v>101</v>
      </c>
      <c r="D264" s="13">
        <v>245</v>
      </c>
      <c r="E264" s="13" t="s">
        <v>102</v>
      </c>
      <c r="F264" s="12">
        <v>47</v>
      </c>
      <c r="G264" s="12" t="s">
        <v>101</v>
      </c>
      <c r="H264" s="12">
        <v>1</v>
      </c>
      <c r="I264" s="12" t="s">
        <v>142</v>
      </c>
      <c r="J264" s="12" t="s">
        <v>472</v>
      </c>
      <c r="K264" s="59">
        <v>65814</v>
      </c>
      <c r="L264" s="14">
        <v>2.375</v>
      </c>
      <c r="M264" s="57"/>
      <c r="N264" s="58">
        <f t="shared" si="3"/>
        <v>0</v>
      </c>
    </row>
    <row r="265" spans="1:14" x14ac:dyDescent="0.3">
      <c r="A265" s="11">
        <v>257</v>
      </c>
      <c r="B265" s="12">
        <v>47</v>
      </c>
      <c r="C265" s="12" t="s">
        <v>101</v>
      </c>
      <c r="D265" s="13">
        <v>288</v>
      </c>
      <c r="E265" s="13" t="s">
        <v>318</v>
      </c>
      <c r="F265" s="12">
        <v>47</v>
      </c>
      <c r="G265" s="12" t="s">
        <v>101</v>
      </c>
      <c r="H265" s="12">
        <v>1</v>
      </c>
      <c r="I265" s="12" t="s">
        <v>142</v>
      </c>
      <c r="J265" s="12" t="s">
        <v>473</v>
      </c>
      <c r="K265" s="59">
        <v>22000</v>
      </c>
      <c r="L265" s="14">
        <v>92.4375</v>
      </c>
      <c r="M265" s="57"/>
      <c r="N265" s="58">
        <f t="shared" si="3"/>
        <v>0</v>
      </c>
    </row>
    <row r="266" spans="1:14" x14ac:dyDescent="0.3">
      <c r="A266" s="11">
        <v>258</v>
      </c>
      <c r="B266" s="12">
        <v>50</v>
      </c>
      <c r="C266" s="12" t="s">
        <v>128</v>
      </c>
      <c r="D266" s="13">
        <v>1</v>
      </c>
      <c r="E266" s="13" t="s">
        <v>129</v>
      </c>
      <c r="F266" s="12">
        <v>11</v>
      </c>
      <c r="G266" s="12" t="s">
        <v>84</v>
      </c>
      <c r="H266" s="12">
        <v>1</v>
      </c>
      <c r="I266" s="12" t="s">
        <v>85</v>
      </c>
      <c r="J266" s="12" t="s">
        <v>474</v>
      </c>
      <c r="K266" s="59">
        <v>50000</v>
      </c>
      <c r="L266" s="14">
        <v>59.1875</v>
      </c>
      <c r="M266" s="57"/>
      <c r="N266" s="58">
        <f t="shared" ref="N266:N329" si="4">L266*M266</f>
        <v>0</v>
      </c>
    </row>
    <row r="267" spans="1:14" x14ac:dyDescent="0.3">
      <c r="A267" s="11">
        <v>259</v>
      </c>
      <c r="B267" s="12">
        <v>50</v>
      </c>
      <c r="C267" s="12" t="s">
        <v>128</v>
      </c>
      <c r="D267" s="13">
        <v>1</v>
      </c>
      <c r="E267" s="13" t="s">
        <v>129</v>
      </c>
      <c r="F267" s="12">
        <v>50</v>
      </c>
      <c r="G267" s="12" t="s">
        <v>128</v>
      </c>
      <c r="H267" s="12">
        <v>313</v>
      </c>
      <c r="I267" s="12" t="s">
        <v>455</v>
      </c>
      <c r="J267" s="12" t="s">
        <v>475</v>
      </c>
      <c r="K267" s="59">
        <v>14800</v>
      </c>
      <c r="L267" s="14">
        <v>36.15625</v>
      </c>
      <c r="M267" s="57"/>
      <c r="N267" s="58">
        <f t="shared" si="4"/>
        <v>0</v>
      </c>
    </row>
    <row r="268" spans="1:14" x14ac:dyDescent="0.3">
      <c r="A268" s="11">
        <v>260</v>
      </c>
      <c r="B268" s="12">
        <v>50</v>
      </c>
      <c r="C268" s="12" t="s">
        <v>128</v>
      </c>
      <c r="D268" s="13">
        <v>1</v>
      </c>
      <c r="E268" s="13" t="s">
        <v>129</v>
      </c>
      <c r="F268" s="12">
        <v>50</v>
      </c>
      <c r="G268" s="12" t="s">
        <v>128</v>
      </c>
      <c r="H268" s="12">
        <v>689</v>
      </c>
      <c r="I268" s="12" t="s">
        <v>265</v>
      </c>
      <c r="J268" s="12" t="s">
        <v>476</v>
      </c>
      <c r="K268" s="59">
        <v>15000</v>
      </c>
      <c r="L268" s="14">
        <v>11.28125</v>
      </c>
      <c r="M268" s="57"/>
      <c r="N268" s="58">
        <f t="shared" si="4"/>
        <v>0</v>
      </c>
    </row>
    <row r="269" spans="1:14" x14ac:dyDescent="0.3">
      <c r="A269" s="11">
        <v>261</v>
      </c>
      <c r="B269" s="12">
        <v>50</v>
      </c>
      <c r="C269" s="12" t="s">
        <v>128</v>
      </c>
      <c r="D269" s="13">
        <v>1</v>
      </c>
      <c r="E269" s="13" t="s">
        <v>129</v>
      </c>
      <c r="F269" s="12">
        <v>85</v>
      </c>
      <c r="G269" s="12" t="s">
        <v>108</v>
      </c>
      <c r="H269" s="12">
        <v>10</v>
      </c>
      <c r="I269" s="12" t="s">
        <v>156</v>
      </c>
      <c r="J269" s="12" t="s">
        <v>477</v>
      </c>
      <c r="K269" s="59">
        <v>38602</v>
      </c>
      <c r="L269" s="14">
        <v>1</v>
      </c>
      <c r="M269" s="57"/>
      <c r="N269" s="58">
        <f t="shared" si="4"/>
        <v>0</v>
      </c>
    </row>
    <row r="270" spans="1:14" x14ac:dyDescent="0.3">
      <c r="A270" s="11">
        <v>262</v>
      </c>
      <c r="B270" s="12">
        <v>50</v>
      </c>
      <c r="C270" s="12" t="s">
        <v>128</v>
      </c>
      <c r="D270" s="13">
        <v>1</v>
      </c>
      <c r="E270" s="13" t="s">
        <v>129</v>
      </c>
      <c r="F270" s="12">
        <v>95</v>
      </c>
      <c r="G270" s="12" t="s">
        <v>463</v>
      </c>
      <c r="H270" s="12">
        <v>1</v>
      </c>
      <c r="I270" s="12" t="s">
        <v>464</v>
      </c>
      <c r="J270" s="12" t="s">
        <v>478</v>
      </c>
      <c r="K270" s="59">
        <v>52735</v>
      </c>
      <c r="L270" s="14">
        <v>6.875</v>
      </c>
      <c r="M270" s="57"/>
      <c r="N270" s="58">
        <f t="shared" si="4"/>
        <v>0</v>
      </c>
    </row>
    <row r="271" spans="1:14" x14ac:dyDescent="0.3">
      <c r="A271" s="11">
        <v>263</v>
      </c>
      <c r="B271" s="12">
        <v>50</v>
      </c>
      <c r="C271" s="12" t="s">
        <v>128</v>
      </c>
      <c r="D271" s="13">
        <v>313</v>
      </c>
      <c r="E271" s="13" t="s">
        <v>455</v>
      </c>
      <c r="F271" s="12">
        <v>11</v>
      </c>
      <c r="G271" s="12" t="s">
        <v>84</v>
      </c>
      <c r="H271" s="12">
        <v>1</v>
      </c>
      <c r="I271" s="12" t="s">
        <v>85</v>
      </c>
      <c r="J271" s="12" t="s">
        <v>479</v>
      </c>
      <c r="K271" s="59">
        <v>41133</v>
      </c>
      <c r="L271" s="14">
        <v>3.15625</v>
      </c>
      <c r="M271" s="57"/>
      <c r="N271" s="58">
        <f t="shared" si="4"/>
        <v>0</v>
      </c>
    </row>
    <row r="272" spans="1:14" x14ac:dyDescent="0.3">
      <c r="A272" s="11">
        <v>264</v>
      </c>
      <c r="B272" s="12">
        <v>50</v>
      </c>
      <c r="C272" s="12" t="s">
        <v>128</v>
      </c>
      <c r="D272" s="13">
        <v>313</v>
      </c>
      <c r="E272" s="13" t="s">
        <v>455</v>
      </c>
      <c r="F272" s="12">
        <v>50</v>
      </c>
      <c r="G272" s="12" t="s">
        <v>128</v>
      </c>
      <c r="H272" s="12">
        <v>1</v>
      </c>
      <c r="I272" s="12" t="s">
        <v>129</v>
      </c>
      <c r="J272" s="12" t="s">
        <v>480</v>
      </c>
      <c r="K272" s="59">
        <v>14800</v>
      </c>
      <c r="L272" s="14">
        <v>38.75</v>
      </c>
      <c r="M272" s="57"/>
      <c r="N272" s="58">
        <f t="shared" si="4"/>
        <v>0</v>
      </c>
    </row>
    <row r="273" spans="1:14" x14ac:dyDescent="0.3">
      <c r="A273" s="11">
        <v>265</v>
      </c>
      <c r="B273" s="12">
        <v>50</v>
      </c>
      <c r="C273" s="12" t="s">
        <v>128</v>
      </c>
      <c r="D273" s="13">
        <v>573</v>
      </c>
      <c r="E273" s="13" t="s">
        <v>457</v>
      </c>
      <c r="F273" s="12">
        <v>11</v>
      </c>
      <c r="G273" s="12" t="s">
        <v>84</v>
      </c>
      <c r="H273" s="12">
        <v>1</v>
      </c>
      <c r="I273" s="12" t="s">
        <v>85</v>
      </c>
      <c r="J273" s="12" t="s">
        <v>481</v>
      </c>
      <c r="K273" s="59">
        <v>45352</v>
      </c>
      <c r="L273" s="14">
        <v>2.8125</v>
      </c>
      <c r="M273" s="57"/>
      <c r="N273" s="58">
        <f t="shared" si="4"/>
        <v>0</v>
      </c>
    </row>
    <row r="274" spans="1:14" x14ac:dyDescent="0.3">
      <c r="A274" s="11">
        <v>266</v>
      </c>
      <c r="B274" s="12">
        <v>50</v>
      </c>
      <c r="C274" s="12" t="s">
        <v>128</v>
      </c>
      <c r="D274" s="13">
        <v>689</v>
      </c>
      <c r="E274" s="13" t="s">
        <v>265</v>
      </c>
      <c r="F274" s="12">
        <v>11</v>
      </c>
      <c r="G274" s="12" t="s">
        <v>84</v>
      </c>
      <c r="H274" s="12">
        <v>1</v>
      </c>
      <c r="I274" s="12" t="s">
        <v>85</v>
      </c>
      <c r="J274" s="12" t="s">
        <v>482</v>
      </c>
      <c r="K274" s="59">
        <v>36400</v>
      </c>
      <c r="L274" s="14">
        <v>1.6875</v>
      </c>
      <c r="M274" s="57"/>
      <c r="N274" s="58">
        <f t="shared" si="4"/>
        <v>0</v>
      </c>
    </row>
    <row r="275" spans="1:14" x14ac:dyDescent="0.3">
      <c r="A275" s="11">
        <v>267</v>
      </c>
      <c r="B275" s="12">
        <v>50</v>
      </c>
      <c r="C275" s="12" t="s">
        <v>128</v>
      </c>
      <c r="D275" s="13">
        <v>689</v>
      </c>
      <c r="E275" s="13" t="s">
        <v>265</v>
      </c>
      <c r="F275" s="12">
        <v>50</v>
      </c>
      <c r="G275" s="12" t="s">
        <v>128</v>
      </c>
      <c r="H275" s="12">
        <v>1</v>
      </c>
      <c r="I275" s="12" t="s">
        <v>129</v>
      </c>
      <c r="J275" s="12" t="s">
        <v>483</v>
      </c>
      <c r="K275" s="59">
        <v>15000</v>
      </c>
      <c r="L275" s="14">
        <v>11.3125</v>
      </c>
      <c r="M275" s="57"/>
      <c r="N275" s="58">
        <f t="shared" si="4"/>
        <v>0</v>
      </c>
    </row>
    <row r="276" spans="1:14" x14ac:dyDescent="0.3">
      <c r="A276" s="11">
        <v>268</v>
      </c>
      <c r="B276" s="12">
        <v>68</v>
      </c>
      <c r="C276" s="12" t="s">
        <v>71</v>
      </c>
      <c r="D276" s="13">
        <v>1</v>
      </c>
      <c r="E276" s="13" t="s">
        <v>72</v>
      </c>
      <c r="F276" s="12">
        <v>8</v>
      </c>
      <c r="G276" s="12" t="s">
        <v>79</v>
      </c>
      <c r="H276" s="12">
        <v>1</v>
      </c>
      <c r="I276" s="12" t="s">
        <v>80</v>
      </c>
      <c r="J276" s="12" t="s">
        <v>484</v>
      </c>
      <c r="K276" s="59">
        <v>100197</v>
      </c>
      <c r="L276" s="14">
        <v>1</v>
      </c>
      <c r="M276" s="57"/>
      <c r="N276" s="58">
        <f t="shared" si="4"/>
        <v>0</v>
      </c>
    </row>
    <row r="277" spans="1:14" x14ac:dyDescent="0.3">
      <c r="A277" s="11">
        <v>269</v>
      </c>
      <c r="B277" s="12">
        <v>8</v>
      </c>
      <c r="C277" s="12" t="s">
        <v>79</v>
      </c>
      <c r="D277" s="13">
        <v>1</v>
      </c>
      <c r="E277" s="13" t="s">
        <v>80</v>
      </c>
      <c r="F277" s="12">
        <v>13</v>
      </c>
      <c r="G277" s="12" t="s">
        <v>82</v>
      </c>
      <c r="H277" s="12">
        <v>1</v>
      </c>
      <c r="I277" s="12" t="s">
        <v>83</v>
      </c>
      <c r="J277" s="12" t="s">
        <v>485</v>
      </c>
      <c r="K277" s="59">
        <v>18360</v>
      </c>
      <c r="L277" s="14">
        <v>11.40625</v>
      </c>
      <c r="M277" s="57"/>
      <c r="N277" s="58">
        <f t="shared" si="4"/>
        <v>0</v>
      </c>
    </row>
    <row r="278" spans="1:14" x14ac:dyDescent="0.3">
      <c r="A278" s="11">
        <v>270</v>
      </c>
      <c r="B278" s="12">
        <v>8</v>
      </c>
      <c r="C278" s="12" t="s">
        <v>79</v>
      </c>
      <c r="D278" s="13">
        <v>1</v>
      </c>
      <c r="E278" s="13" t="s">
        <v>80</v>
      </c>
      <c r="F278" s="12">
        <v>20</v>
      </c>
      <c r="G278" s="12" t="s">
        <v>54</v>
      </c>
      <c r="H278" s="12">
        <v>228</v>
      </c>
      <c r="I278" s="12" t="s">
        <v>250</v>
      </c>
      <c r="J278" s="12" t="s">
        <v>486</v>
      </c>
      <c r="K278" s="59">
        <v>43243</v>
      </c>
      <c r="L278" s="14">
        <v>0.5625</v>
      </c>
      <c r="M278" s="57"/>
      <c r="N278" s="58">
        <f t="shared" si="4"/>
        <v>0</v>
      </c>
    </row>
    <row r="279" spans="1:14" x14ac:dyDescent="0.3">
      <c r="A279" s="11">
        <v>271</v>
      </c>
      <c r="B279" s="12">
        <v>8</v>
      </c>
      <c r="C279" s="12" t="s">
        <v>79</v>
      </c>
      <c r="D279" s="13">
        <v>1</v>
      </c>
      <c r="E279" s="13" t="s">
        <v>80</v>
      </c>
      <c r="F279" s="12">
        <v>68</v>
      </c>
      <c r="G279" s="12" t="s">
        <v>71</v>
      </c>
      <c r="H279" s="12">
        <v>1</v>
      </c>
      <c r="I279" s="12" t="s">
        <v>72</v>
      </c>
      <c r="J279" s="12" t="s">
        <v>487</v>
      </c>
      <c r="K279" s="59">
        <v>105471</v>
      </c>
      <c r="L279" s="14">
        <v>1</v>
      </c>
      <c r="M279" s="57"/>
      <c r="N279" s="58">
        <f t="shared" si="4"/>
        <v>0</v>
      </c>
    </row>
    <row r="280" spans="1:14" x14ac:dyDescent="0.3">
      <c r="A280" s="11">
        <v>272</v>
      </c>
      <c r="B280" s="12">
        <v>85</v>
      </c>
      <c r="C280" s="12" t="s">
        <v>108</v>
      </c>
      <c r="D280" s="13">
        <v>10</v>
      </c>
      <c r="E280" s="13" t="s">
        <v>156</v>
      </c>
      <c r="F280" s="12">
        <v>50</v>
      </c>
      <c r="G280" s="12" t="s">
        <v>128</v>
      </c>
      <c r="H280" s="12">
        <v>1</v>
      </c>
      <c r="I280" s="12" t="s">
        <v>129</v>
      </c>
      <c r="J280" s="12" t="s">
        <v>488</v>
      </c>
      <c r="K280" s="59">
        <v>38602</v>
      </c>
      <c r="L280" s="14">
        <v>1</v>
      </c>
      <c r="M280" s="57"/>
      <c r="N280" s="58">
        <f t="shared" si="4"/>
        <v>0</v>
      </c>
    </row>
    <row r="281" spans="1:14" x14ac:dyDescent="0.3">
      <c r="A281" s="11">
        <v>273</v>
      </c>
      <c r="B281" s="12">
        <v>85</v>
      </c>
      <c r="C281" s="12" t="s">
        <v>108</v>
      </c>
      <c r="D281" s="13">
        <v>1</v>
      </c>
      <c r="E281" s="13" t="s">
        <v>109</v>
      </c>
      <c r="F281" s="12">
        <v>11</v>
      </c>
      <c r="G281" s="12" t="s">
        <v>84</v>
      </c>
      <c r="H281" s="12">
        <v>1</v>
      </c>
      <c r="I281" s="12" t="s">
        <v>85</v>
      </c>
      <c r="J281" s="12" t="s">
        <v>489</v>
      </c>
      <c r="K281" s="59">
        <v>100000</v>
      </c>
      <c r="L281" s="14">
        <v>7.15625</v>
      </c>
      <c r="M281" s="57"/>
      <c r="N281" s="58">
        <f t="shared" si="4"/>
        <v>0</v>
      </c>
    </row>
    <row r="282" spans="1:14" x14ac:dyDescent="0.3">
      <c r="A282" s="11">
        <v>274</v>
      </c>
      <c r="B282" s="12">
        <v>85</v>
      </c>
      <c r="C282" s="12" t="s">
        <v>108</v>
      </c>
      <c r="D282" s="13">
        <v>162</v>
      </c>
      <c r="E282" s="13" t="s">
        <v>460</v>
      </c>
      <c r="F282" s="12">
        <v>11</v>
      </c>
      <c r="G282" s="12" t="s">
        <v>84</v>
      </c>
      <c r="H282" s="12">
        <v>1</v>
      </c>
      <c r="I282" s="12" t="s">
        <v>85</v>
      </c>
      <c r="J282" s="12" t="s">
        <v>490</v>
      </c>
      <c r="K282" s="59">
        <v>52735</v>
      </c>
      <c r="L282" s="14">
        <v>1</v>
      </c>
      <c r="M282" s="57"/>
      <c r="N282" s="58">
        <f t="shared" si="4"/>
        <v>0</v>
      </c>
    </row>
    <row r="283" spans="1:14" x14ac:dyDescent="0.3">
      <c r="A283" s="11">
        <v>275</v>
      </c>
      <c r="B283" s="12">
        <v>85</v>
      </c>
      <c r="C283" s="12" t="s">
        <v>108</v>
      </c>
      <c r="D283" s="13">
        <v>1</v>
      </c>
      <c r="E283" s="13" t="s">
        <v>109</v>
      </c>
      <c r="F283" s="12">
        <v>85</v>
      </c>
      <c r="G283" s="12" t="s">
        <v>108</v>
      </c>
      <c r="H283" s="12">
        <v>430</v>
      </c>
      <c r="I283" s="12" t="s">
        <v>491</v>
      </c>
      <c r="J283" s="12" t="s">
        <v>492</v>
      </c>
      <c r="K283" s="59">
        <v>24680</v>
      </c>
      <c r="L283" s="14">
        <v>1</v>
      </c>
      <c r="M283" s="57"/>
      <c r="N283" s="58">
        <f t="shared" si="4"/>
        <v>0</v>
      </c>
    </row>
    <row r="284" spans="1:14" x14ac:dyDescent="0.3">
      <c r="A284" s="11">
        <v>276</v>
      </c>
      <c r="B284" s="12">
        <v>85</v>
      </c>
      <c r="C284" s="12" t="s">
        <v>108</v>
      </c>
      <c r="D284" s="13">
        <v>430</v>
      </c>
      <c r="E284" s="13" t="s">
        <v>491</v>
      </c>
      <c r="F284" s="12">
        <v>85</v>
      </c>
      <c r="G284" s="12" t="s">
        <v>108</v>
      </c>
      <c r="H284" s="12">
        <v>1</v>
      </c>
      <c r="I284" s="12" t="s">
        <v>109</v>
      </c>
      <c r="J284" s="12" t="s">
        <v>493</v>
      </c>
      <c r="K284" s="59">
        <v>24680</v>
      </c>
      <c r="L284" s="14">
        <v>1</v>
      </c>
      <c r="M284" s="57"/>
      <c r="N284" s="58">
        <f t="shared" si="4"/>
        <v>0</v>
      </c>
    </row>
    <row r="285" spans="1:14" x14ac:dyDescent="0.3">
      <c r="A285" s="11">
        <v>277</v>
      </c>
      <c r="B285" s="12">
        <v>95</v>
      </c>
      <c r="C285" s="12" t="s">
        <v>463</v>
      </c>
      <c r="D285" s="13">
        <v>1</v>
      </c>
      <c r="E285" s="13" t="s">
        <v>464</v>
      </c>
      <c r="F285" s="12">
        <v>11</v>
      </c>
      <c r="G285" s="12" t="s">
        <v>84</v>
      </c>
      <c r="H285" s="12">
        <v>1</v>
      </c>
      <c r="I285" s="12" t="s">
        <v>85</v>
      </c>
      <c r="J285" s="12" t="s">
        <v>494</v>
      </c>
      <c r="K285" s="59">
        <v>73829</v>
      </c>
      <c r="L285" s="14">
        <v>1</v>
      </c>
      <c r="M285" s="57"/>
      <c r="N285" s="58">
        <f t="shared" si="4"/>
        <v>0</v>
      </c>
    </row>
    <row r="286" spans="1:14" x14ac:dyDescent="0.3">
      <c r="A286" s="11">
        <v>278</v>
      </c>
      <c r="B286" s="12">
        <v>95</v>
      </c>
      <c r="C286" s="12" t="s">
        <v>463</v>
      </c>
      <c r="D286" s="13">
        <v>1</v>
      </c>
      <c r="E286" s="13" t="s">
        <v>464</v>
      </c>
      <c r="F286" s="12">
        <v>50</v>
      </c>
      <c r="G286" s="12" t="s">
        <v>128</v>
      </c>
      <c r="H286" s="12">
        <v>1</v>
      </c>
      <c r="I286" s="12" t="s">
        <v>129</v>
      </c>
      <c r="J286" s="12" t="s">
        <v>495</v>
      </c>
      <c r="K286" s="59">
        <v>52735</v>
      </c>
      <c r="L286" s="14">
        <v>6.84375</v>
      </c>
      <c r="M286" s="57"/>
      <c r="N286" s="58">
        <f t="shared" si="4"/>
        <v>0</v>
      </c>
    </row>
    <row r="287" spans="1:14" x14ac:dyDescent="0.3">
      <c r="A287" s="11">
        <v>279</v>
      </c>
      <c r="B287" s="12">
        <v>20</v>
      </c>
      <c r="C287" s="12" t="s">
        <v>54</v>
      </c>
      <c r="D287" s="13">
        <v>770</v>
      </c>
      <c r="E287" s="13" t="s">
        <v>265</v>
      </c>
      <c r="F287" s="12">
        <v>68</v>
      </c>
      <c r="G287" s="12" t="s">
        <v>71</v>
      </c>
      <c r="H287" s="12">
        <v>1</v>
      </c>
      <c r="I287" s="12" t="s">
        <v>72</v>
      </c>
      <c r="J287" s="12" t="s">
        <v>496</v>
      </c>
      <c r="K287" s="59">
        <v>47462</v>
      </c>
      <c r="L287" s="14">
        <v>1.9375</v>
      </c>
      <c r="M287" s="57"/>
      <c r="N287" s="58">
        <f t="shared" si="4"/>
        <v>0</v>
      </c>
    </row>
    <row r="288" spans="1:14" x14ac:dyDescent="0.3">
      <c r="A288" s="11">
        <v>280</v>
      </c>
      <c r="B288" s="12">
        <v>11</v>
      </c>
      <c r="C288" s="12" t="s">
        <v>84</v>
      </c>
      <c r="D288" s="13">
        <v>1</v>
      </c>
      <c r="E288" s="13" t="s">
        <v>85</v>
      </c>
      <c r="F288" s="12">
        <v>15</v>
      </c>
      <c r="G288" s="12" t="s">
        <v>139</v>
      </c>
      <c r="H288" s="12">
        <v>572</v>
      </c>
      <c r="I288" s="12" t="s">
        <v>140</v>
      </c>
      <c r="J288" s="12" t="s">
        <v>497</v>
      </c>
      <c r="K288" s="59">
        <v>63282</v>
      </c>
      <c r="L288" s="14">
        <v>3.53125</v>
      </c>
      <c r="M288" s="57"/>
      <c r="N288" s="58">
        <f t="shared" si="4"/>
        <v>0</v>
      </c>
    </row>
    <row r="289" spans="1:14" x14ac:dyDescent="0.3">
      <c r="A289" s="11">
        <v>281</v>
      </c>
      <c r="B289" s="12">
        <v>11</v>
      </c>
      <c r="C289" s="12" t="s">
        <v>84</v>
      </c>
      <c r="D289" s="13">
        <v>1</v>
      </c>
      <c r="E289" s="13" t="s">
        <v>85</v>
      </c>
      <c r="F289" s="12">
        <v>15</v>
      </c>
      <c r="G289" s="12" t="s">
        <v>139</v>
      </c>
      <c r="H289" s="12">
        <v>646</v>
      </c>
      <c r="I289" s="12" t="s">
        <v>498</v>
      </c>
      <c r="J289" s="12" t="s">
        <v>499</v>
      </c>
      <c r="K289" s="59">
        <v>30586</v>
      </c>
      <c r="L289" s="14">
        <v>16.78125</v>
      </c>
      <c r="M289" s="57"/>
      <c r="N289" s="58">
        <f t="shared" si="4"/>
        <v>0</v>
      </c>
    </row>
    <row r="290" spans="1:14" x14ac:dyDescent="0.3">
      <c r="A290" s="11">
        <v>282</v>
      </c>
      <c r="B290" s="12">
        <v>11</v>
      </c>
      <c r="C290" s="12" t="s">
        <v>84</v>
      </c>
      <c r="D290" s="13">
        <v>1</v>
      </c>
      <c r="E290" s="13" t="s">
        <v>85</v>
      </c>
      <c r="F290" s="12">
        <v>15</v>
      </c>
      <c r="G290" s="12" t="s">
        <v>139</v>
      </c>
      <c r="H290" s="12">
        <v>753</v>
      </c>
      <c r="I290" s="12" t="s">
        <v>500</v>
      </c>
      <c r="J290" s="12" t="s">
        <v>501</v>
      </c>
      <c r="K290" s="59">
        <v>50626</v>
      </c>
      <c r="L290" s="14">
        <v>1</v>
      </c>
      <c r="M290" s="57"/>
      <c r="N290" s="58">
        <f t="shared" si="4"/>
        <v>0</v>
      </c>
    </row>
    <row r="291" spans="1:14" x14ac:dyDescent="0.3">
      <c r="A291" s="11">
        <v>283</v>
      </c>
      <c r="B291" s="12">
        <v>11</v>
      </c>
      <c r="C291" s="12" t="s">
        <v>84</v>
      </c>
      <c r="D291" s="13">
        <v>1</v>
      </c>
      <c r="E291" s="13" t="s">
        <v>85</v>
      </c>
      <c r="F291" s="12">
        <v>5</v>
      </c>
      <c r="G291" s="12" t="s">
        <v>62</v>
      </c>
      <c r="H291" s="12">
        <v>45</v>
      </c>
      <c r="I291" s="12" t="s">
        <v>74</v>
      </c>
      <c r="J291" s="12" t="s">
        <v>502</v>
      </c>
      <c r="K291" s="59">
        <v>150823</v>
      </c>
      <c r="L291" s="14">
        <v>1</v>
      </c>
      <c r="M291" s="57"/>
      <c r="N291" s="58">
        <f t="shared" si="4"/>
        <v>0</v>
      </c>
    </row>
    <row r="292" spans="1:14" x14ac:dyDescent="0.3">
      <c r="A292" s="11">
        <v>284</v>
      </c>
      <c r="B292" s="12">
        <v>11</v>
      </c>
      <c r="C292" s="12" t="s">
        <v>84</v>
      </c>
      <c r="D292" s="13">
        <v>1</v>
      </c>
      <c r="E292" s="13" t="s">
        <v>85</v>
      </c>
      <c r="F292" s="12">
        <v>63</v>
      </c>
      <c r="G292" s="12" t="s">
        <v>66</v>
      </c>
      <c r="H292" s="12">
        <v>1</v>
      </c>
      <c r="I292" s="12" t="s">
        <v>67</v>
      </c>
      <c r="J292" s="12" t="s">
        <v>503</v>
      </c>
      <c r="K292" s="59">
        <v>80000</v>
      </c>
      <c r="L292" s="14">
        <v>1.71875</v>
      </c>
      <c r="M292" s="57"/>
      <c r="N292" s="58">
        <f t="shared" si="4"/>
        <v>0</v>
      </c>
    </row>
    <row r="293" spans="1:14" x14ac:dyDescent="0.3">
      <c r="A293" s="11">
        <v>285</v>
      </c>
      <c r="B293" s="12">
        <v>11</v>
      </c>
      <c r="C293" s="12" t="s">
        <v>84</v>
      </c>
      <c r="D293" s="13">
        <v>1</v>
      </c>
      <c r="E293" s="13" t="s">
        <v>85</v>
      </c>
      <c r="F293" s="12">
        <v>73</v>
      </c>
      <c r="G293" s="12" t="s">
        <v>137</v>
      </c>
      <c r="H293" s="12">
        <v>1</v>
      </c>
      <c r="I293" s="12" t="s">
        <v>138</v>
      </c>
      <c r="J293" s="12" t="s">
        <v>504</v>
      </c>
      <c r="K293" s="59">
        <v>35000</v>
      </c>
      <c r="L293" s="14">
        <v>16.90625</v>
      </c>
      <c r="M293" s="57"/>
      <c r="N293" s="58">
        <f t="shared" si="4"/>
        <v>0</v>
      </c>
    </row>
    <row r="294" spans="1:14" x14ac:dyDescent="0.3">
      <c r="A294" s="11">
        <v>286</v>
      </c>
      <c r="B294" s="12">
        <v>11</v>
      </c>
      <c r="C294" s="12" t="s">
        <v>84</v>
      </c>
      <c r="D294" s="13">
        <v>1</v>
      </c>
      <c r="E294" s="13" t="s">
        <v>85</v>
      </c>
      <c r="F294" s="12">
        <v>85</v>
      </c>
      <c r="G294" s="12" t="s">
        <v>108</v>
      </c>
      <c r="H294" s="12">
        <v>10</v>
      </c>
      <c r="I294" s="12" t="s">
        <v>156</v>
      </c>
      <c r="J294" s="12" t="s">
        <v>505</v>
      </c>
      <c r="K294" s="59">
        <v>59000</v>
      </c>
      <c r="L294" s="14">
        <v>2.21875</v>
      </c>
      <c r="M294" s="57"/>
      <c r="N294" s="58">
        <f t="shared" si="4"/>
        <v>0</v>
      </c>
    </row>
    <row r="295" spans="1:14" x14ac:dyDescent="0.3">
      <c r="A295" s="11">
        <v>287</v>
      </c>
      <c r="B295" s="12">
        <v>15</v>
      </c>
      <c r="C295" s="12" t="s">
        <v>139</v>
      </c>
      <c r="D295" s="13">
        <v>572</v>
      </c>
      <c r="E295" s="13" t="s">
        <v>140</v>
      </c>
      <c r="F295" s="12">
        <v>11</v>
      </c>
      <c r="G295" s="12" t="s">
        <v>84</v>
      </c>
      <c r="H295" s="12">
        <v>1</v>
      </c>
      <c r="I295" s="12" t="s">
        <v>85</v>
      </c>
      <c r="J295" s="12" t="s">
        <v>506</v>
      </c>
      <c r="K295" s="59">
        <v>52735</v>
      </c>
      <c r="L295" s="14">
        <v>3.4375</v>
      </c>
      <c r="M295" s="57"/>
      <c r="N295" s="58">
        <f t="shared" si="4"/>
        <v>0</v>
      </c>
    </row>
    <row r="296" spans="1:14" x14ac:dyDescent="0.3">
      <c r="A296" s="11">
        <v>288</v>
      </c>
      <c r="B296" s="12">
        <v>15</v>
      </c>
      <c r="C296" s="12" t="s">
        <v>139</v>
      </c>
      <c r="D296" s="13">
        <v>646</v>
      </c>
      <c r="E296" s="13" t="s">
        <v>498</v>
      </c>
      <c r="F296" s="12">
        <v>11</v>
      </c>
      <c r="G296" s="12" t="s">
        <v>84</v>
      </c>
      <c r="H296" s="12">
        <v>1</v>
      </c>
      <c r="I296" s="12" t="s">
        <v>85</v>
      </c>
      <c r="J296" s="12" t="s">
        <v>507</v>
      </c>
      <c r="K296" s="59">
        <v>30586</v>
      </c>
      <c r="L296" s="14">
        <v>16.84375</v>
      </c>
      <c r="M296" s="57"/>
      <c r="N296" s="58">
        <f t="shared" si="4"/>
        <v>0</v>
      </c>
    </row>
    <row r="297" spans="1:14" x14ac:dyDescent="0.3">
      <c r="A297" s="11">
        <v>289</v>
      </c>
      <c r="B297" s="12">
        <v>15</v>
      </c>
      <c r="C297" s="12" t="s">
        <v>139</v>
      </c>
      <c r="D297" s="13">
        <v>753</v>
      </c>
      <c r="E297" s="13" t="s">
        <v>500</v>
      </c>
      <c r="F297" s="12">
        <v>11</v>
      </c>
      <c r="G297" s="12" t="s">
        <v>84</v>
      </c>
      <c r="H297" s="12">
        <v>1</v>
      </c>
      <c r="I297" s="12" t="s">
        <v>85</v>
      </c>
      <c r="J297" s="12" t="s">
        <v>508</v>
      </c>
      <c r="K297" s="59">
        <v>50626</v>
      </c>
      <c r="L297" s="14">
        <v>1</v>
      </c>
      <c r="M297" s="57"/>
      <c r="N297" s="58">
        <f t="shared" si="4"/>
        <v>0</v>
      </c>
    </row>
    <row r="298" spans="1:14" x14ac:dyDescent="0.3">
      <c r="A298" s="11">
        <v>290</v>
      </c>
      <c r="B298" s="12">
        <v>18</v>
      </c>
      <c r="C298" s="12" t="s">
        <v>90</v>
      </c>
      <c r="D298" s="13">
        <v>1</v>
      </c>
      <c r="E298" s="13" t="s">
        <v>148</v>
      </c>
      <c r="F298" s="12">
        <v>85</v>
      </c>
      <c r="G298" s="12" t="s">
        <v>108</v>
      </c>
      <c r="H298" s="12">
        <v>1</v>
      </c>
      <c r="I298" s="12" t="s">
        <v>109</v>
      </c>
      <c r="J298" s="12" t="s">
        <v>509</v>
      </c>
      <c r="K298" s="59">
        <v>167066</v>
      </c>
      <c r="L298" s="14">
        <v>1</v>
      </c>
      <c r="M298" s="57"/>
      <c r="N298" s="58">
        <f t="shared" si="4"/>
        <v>0</v>
      </c>
    </row>
    <row r="299" spans="1:14" x14ac:dyDescent="0.3">
      <c r="A299" s="11">
        <v>291</v>
      </c>
      <c r="B299" s="12">
        <v>41</v>
      </c>
      <c r="C299" s="12" t="s">
        <v>123</v>
      </c>
      <c r="D299" s="13">
        <v>1</v>
      </c>
      <c r="E299" s="13" t="s">
        <v>124</v>
      </c>
      <c r="F299" s="12">
        <v>85</v>
      </c>
      <c r="G299" s="12" t="s">
        <v>108</v>
      </c>
      <c r="H299" s="12">
        <v>1</v>
      </c>
      <c r="I299" s="12" t="s">
        <v>109</v>
      </c>
      <c r="J299" s="12" t="s">
        <v>510</v>
      </c>
      <c r="K299" s="59">
        <v>135424</v>
      </c>
      <c r="L299" s="14">
        <v>1</v>
      </c>
      <c r="M299" s="57"/>
      <c r="N299" s="58">
        <f t="shared" si="4"/>
        <v>0</v>
      </c>
    </row>
    <row r="300" spans="1:14" x14ac:dyDescent="0.3">
      <c r="A300" s="11">
        <v>292</v>
      </c>
      <c r="B300" s="12">
        <v>50</v>
      </c>
      <c r="C300" s="12" t="s">
        <v>128</v>
      </c>
      <c r="D300" s="13">
        <v>1</v>
      </c>
      <c r="E300" s="13" t="s">
        <v>129</v>
      </c>
      <c r="F300" s="12">
        <v>50</v>
      </c>
      <c r="G300" s="12" t="s">
        <v>128</v>
      </c>
      <c r="H300" s="12">
        <v>568</v>
      </c>
      <c r="I300" s="12" t="s">
        <v>511</v>
      </c>
      <c r="J300" s="12" t="s">
        <v>512</v>
      </c>
      <c r="K300" s="59">
        <v>32800</v>
      </c>
      <c r="L300" s="14">
        <v>27.90625</v>
      </c>
      <c r="M300" s="57"/>
      <c r="N300" s="58">
        <f t="shared" si="4"/>
        <v>0</v>
      </c>
    </row>
    <row r="301" spans="1:14" x14ac:dyDescent="0.3">
      <c r="A301" s="11">
        <v>293</v>
      </c>
      <c r="B301" s="12">
        <v>50</v>
      </c>
      <c r="C301" s="12" t="s">
        <v>128</v>
      </c>
      <c r="D301" s="13">
        <v>1</v>
      </c>
      <c r="E301" s="13" t="s">
        <v>129</v>
      </c>
      <c r="F301" s="12">
        <v>85</v>
      </c>
      <c r="G301" s="12" t="s">
        <v>108</v>
      </c>
      <c r="H301" s="12">
        <v>1</v>
      </c>
      <c r="I301" s="12" t="s">
        <v>109</v>
      </c>
      <c r="J301" s="12" t="s">
        <v>513</v>
      </c>
      <c r="K301" s="59">
        <v>41133</v>
      </c>
      <c r="L301" s="14">
        <v>1.46875</v>
      </c>
      <c r="M301" s="57"/>
      <c r="N301" s="58">
        <f t="shared" si="4"/>
        <v>0</v>
      </c>
    </row>
    <row r="302" spans="1:14" x14ac:dyDescent="0.3">
      <c r="A302" s="11">
        <v>294</v>
      </c>
      <c r="B302" s="12">
        <v>50</v>
      </c>
      <c r="C302" s="12" t="s">
        <v>128</v>
      </c>
      <c r="D302" s="13">
        <v>568</v>
      </c>
      <c r="E302" s="13" t="s">
        <v>511</v>
      </c>
      <c r="F302" s="12">
        <v>50</v>
      </c>
      <c r="G302" s="12" t="s">
        <v>128</v>
      </c>
      <c r="H302" s="12">
        <v>1</v>
      </c>
      <c r="I302" s="12" t="s">
        <v>129</v>
      </c>
      <c r="J302" s="12" t="s">
        <v>514</v>
      </c>
      <c r="K302" s="59">
        <v>32000</v>
      </c>
      <c r="L302" s="14">
        <v>28.875</v>
      </c>
      <c r="M302" s="57"/>
      <c r="N302" s="58">
        <f t="shared" si="4"/>
        <v>0</v>
      </c>
    </row>
    <row r="303" spans="1:14" x14ac:dyDescent="0.3">
      <c r="A303" s="11">
        <v>295</v>
      </c>
      <c r="B303" s="12">
        <v>50</v>
      </c>
      <c r="C303" s="12" t="s">
        <v>128</v>
      </c>
      <c r="D303" s="13">
        <v>6</v>
      </c>
      <c r="E303" s="13" t="s">
        <v>203</v>
      </c>
      <c r="F303" s="12">
        <v>50</v>
      </c>
      <c r="G303" s="12" t="s">
        <v>128</v>
      </c>
      <c r="H303" s="12">
        <v>1</v>
      </c>
      <c r="I303" s="12" t="s">
        <v>129</v>
      </c>
      <c r="J303" s="12" t="s">
        <v>515</v>
      </c>
      <c r="K303" s="59">
        <v>16000</v>
      </c>
      <c r="L303" s="14">
        <v>124.125</v>
      </c>
      <c r="M303" s="57"/>
      <c r="N303" s="58">
        <f t="shared" si="4"/>
        <v>0</v>
      </c>
    </row>
    <row r="304" spans="1:14" x14ac:dyDescent="0.3">
      <c r="A304" s="11">
        <v>296</v>
      </c>
      <c r="B304" s="12">
        <v>52</v>
      </c>
      <c r="C304" s="12" t="s">
        <v>76</v>
      </c>
      <c r="D304" s="13">
        <v>1</v>
      </c>
      <c r="E304" s="13" t="s">
        <v>77</v>
      </c>
      <c r="F304" s="12">
        <v>66</v>
      </c>
      <c r="G304" s="12" t="s">
        <v>104</v>
      </c>
      <c r="H304" s="12">
        <v>1</v>
      </c>
      <c r="I304" s="12" t="s">
        <v>34</v>
      </c>
      <c r="J304" s="12" t="s">
        <v>516</v>
      </c>
      <c r="K304" s="59">
        <v>116018</v>
      </c>
      <c r="L304" s="14">
        <v>1</v>
      </c>
      <c r="M304" s="57"/>
      <c r="N304" s="58">
        <f t="shared" si="4"/>
        <v>0</v>
      </c>
    </row>
    <row r="305" spans="1:14" x14ac:dyDescent="0.3">
      <c r="A305" s="11">
        <v>297</v>
      </c>
      <c r="B305" s="12">
        <v>5</v>
      </c>
      <c r="C305" s="12" t="s">
        <v>62</v>
      </c>
      <c r="D305" s="13">
        <v>45</v>
      </c>
      <c r="E305" s="13" t="s">
        <v>74</v>
      </c>
      <c r="F305" s="12">
        <v>11</v>
      </c>
      <c r="G305" s="12" t="s">
        <v>84</v>
      </c>
      <c r="H305" s="12">
        <v>1</v>
      </c>
      <c r="I305" s="12" t="s">
        <v>85</v>
      </c>
      <c r="J305" s="12" t="s">
        <v>517</v>
      </c>
      <c r="K305" s="59">
        <v>150823</v>
      </c>
      <c r="L305" s="14">
        <v>1</v>
      </c>
      <c r="M305" s="57"/>
      <c r="N305" s="58">
        <f t="shared" si="4"/>
        <v>0</v>
      </c>
    </row>
    <row r="306" spans="1:14" x14ac:dyDescent="0.3">
      <c r="A306" s="11">
        <v>298</v>
      </c>
      <c r="B306" s="12">
        <v>5</v>
      </c>
      <c r="C306" s="12" t="s">
        <v>62</v>
      </c>
      <c r="D306" s="13">
        <v>45</v>
      </c>
      <c r="E306" s="13" t="s">
        <v>74</v>
      </c>
      <c r="F306" s="12">
        <v>81</v>
      </c>
      <c r="G306" s="12" t="s">
        <v>7</v>
      </c>
      <c r="H306" s="12">
        <v>1</v>
      </c>
      <c r="I306" s="12" t="s">
        <v>116</v>
      </c>
      <c r="J306" s="12" t="s">
        <v>518</v>
      </c>
      <c r="K306" s="59">
        <v>257349</v>
      </c>
      <c r="L306" s="14">
        <v>1</v>
      </c>
      <c r="M306" s="57"/>
      <c r="N306" s="58">
        <f t="shared" si="4"/>
        <v>0</v>
      </c>
    </row>
    <row r="307" spans="1:14" x14ac:dyDescent="0.3">
      <c r="A307" s="11">
        <v>299</v>
      </c>
      <c r="B307" s="12">
        <v>63</v>
      </c>
      <c r="C307" s="12" t="s">
        <v>66</v>
      </c>
      <c r="D307" s="13">
        <v>1</v>
      </c>
      <c r="E307" s="13" t="s">
        <v>67</v>
      </c>
      <c r="F307" s="12">
        <v>11</v>
      </c>
      <c r="G307" s="12" t="s">
        <v>84</v>
      </c>
      <c r="H307" s="12">
        <v>1</v>
      </c>
      <c r="I307" s="12" t="s">
        <v>85</v>
      </c>
      <c r="J307" s="12" t="s">
        <v>519</v>
      </c>
      <c r="K307" s="59">
        <v>80000</v>
      </c>
      <c r="L307" s="14">
        <v>1.6875</v>
      </c>
      <c r="M307" s="57"/>
      <c r="N307" s="58">
        <f t="shared" si="4"/>
        <v>0</v>
      </c>
    </row>
    <row r="308" spans="1:14" x14ac:dyDescent="0.3">
      <c r="A308" s="11">
        <v>300</v>
      </c>
      <c r="B308" s="12">
        <v>66</v>
      </c>
      <c r="C308" s="12" t="s">
        <v>104</v>
      </c>
      <c r="D308" s="13">
        <v>1</v>
      </c>
      <c r="E308" s="13" t="s">
        <v>34</v>
      </c>
      <c r="F308" s="12">
        <v>52</v>
      </c>
      <c r="G308" s="12" t="s">
        <v>76</v>
      </c>
      <c r="H308" s="12">
        <v>1</v>
      </c>
      <c r="I308" s="12" t="s">
        <v>77</v>
      </c>
      <c r="J308" s="12" t="s">
        <v>520</v>
      </c>
      <c r="K308" s="59">
        <v>116018</v>
      </c>
      <c r="L308" s="14">
        <v>1</v>
      </c>
      <c r="M308" s="57"/>
      <c r="N308" s="58">
        <f t="shared" si="4"/>
        <v>0</v>
      </c>
    </row>
    <row r="309" spans="1:14" x14ac:dyDescent="0.3">
      <c r="A309" s="11">
        <v>301</v>
      </c>
      <c r="B309" s="12">
        <v>73</v>
      </c>
      <c r="C309" s="12" t="s">
        <v>137</v>
      </c>
      <c r="D309" s="13">
        <v>1</v>
      </c>
      <c r="E309" s="13" t="s">
        <v>138</v>
      </c>
      <c r="F309" s="12">
        <v>11</v>
      </c>
      <c r="G309" s="12" t="s">
        <v>84</v>
      </c>
      <c r="H309" s="12">
        <v>1</v>
      </c>
      <c r="I309" s="12" t="s">
        <v>85</v>
      </c>
      <c r="J309" s="12" t="s">
        <v>521</v>
      </c>
      <c r="K309" s="59">
        <v>35000</v>
      </c>
      <c r="L309" s="14">
        <v>17.03125</v>
      </c>
      <c r="M309" s="57"/>
      <c r="N309" s="58">
        <f t="shared" si="4"/>
        <v>0</v>
      </c>
    </row>
    <row r="310" spans="1:14" x14ac:dyDescent="0.3">
      <c r="A310" s="11">
        <v>302</v>
      </c>
      <c r="B310" s="12">
        <v>81</v>
      </c>
      <c r="C310" s="12" t="s">
        <v>7</v>
      </c>
      <c r="D310" s="13">
        <v>1</v>
      </c>
      <c r="E310" s="13" t="s">
        <v>116</v>
      </c>
      <c r="F310" s="12">
        <v>5</v>
      </c>
      <c r="G310" s="12" t="s">
        <v>62</v>
      </c>
      <c r="H310" s="12">
        <v>45</v>
      </c>
      <c r="I310" s="12" t="s">
        <v>74</v>
      </c>
      <c r="J310" s="12" t="s">
        <v>522</v>
      </c>
      <c r="K310" s="59">
        <v>257349</v>
      </c>
      <c r="L310" s="14">
        <v>1</v>
      </c>
      <c r="M310" s="57"/>
      <c r="N310" s="58">
        <f t="shared" si="4"/>
        <v>0</v>
      </c>
    </row>
    <row r="311" spans="1:14" x14ac:dyDescent="0.3">
      <c r="A311" s="11">
        <v>303</v>
      </c>
      <c r="B311" s="12">
        <v>85</v>
      </c>
      <c r="C311" s="12" t="s">
        <v>108</v>
      </c>
      <c r="D311" s="13">
        <v>10</v>
      </c>
      <c r="E311" s="13" t="s">
        <v>156</v>
      </c>
      <c r="F311" s="12">
        <v>11</v>
      </c>
      <c r="G311" s="12" t="s">
        <v>84</v>
      </c>
      <c r="H311" s="12">
        <v>1</v>
      </c>
      <c r="I311" s="12" t="s">
        <v>85</v>
      </c>
      <c r="J311" s="12" t="s">
        <v>523</v>
      </c>
      <c r="K311" s="59">
        <v>59000</v>
      </c>
      <c r="L311" s="14">
        <v>2.21875</v>
      </c>
      <c r="M311" s="57"/>
      <c r="N311" s="58">
        <f t="shared" si="4"/>
        <v>0</v>
      </c>
    </row>
    <row r="312" spans="1:14" x14ac:dyDescent="0.3">
      <c r="A312" s="11">
        <v>304</v>
      </c>
      <c r="B312" s="12">
        <v>85</v>
      </c>
      <c r="C312" s="12" t="s">
        <v>108</v>
      </c>
      <c r="D312" s="13">
        <v>1</v>
      </c>
      <c r="E312" s="13" t="s">
        <v>109</v>
      </c>
      <c r="F312" s="12">
        <v>18</v>
      </c>
      <c r="G312" s="12" t="s">
        <v>90</v>
      </c>
      <c r="H312" s="12">
        <v>1</v>
      </c>
      <c r="I312" s="12" t="s">
        <v>148</v>
      </c>
      <c r="J312" s="12" t="s">
        <v>524</v>
      </c>
      <c r="K312" s="59">
        <v>167066</v>
      </c>
      <c r="L312" s="14">
        <v>1</v>
      </c>
      <c r="M312" s="57"/>
      <c r="N312" s="58">
        <f t="shared" si="4"/>
        <v>0</v>
      </c>
    </row>
    <row r="313" spans="1:14" x14ac:dyDescent="0.3">
      <c r="A313" s="11">
        <v>305</v>
      </c>
      <c r="B313" s="12">
        <v>85</v>
      </c>
      <c r="C313" s="12" t="s">
        <v>108</v>
      </c>
      <c r="D313" s="13">
        <v>1</v>
      </c>
      <c r="E313" s="13" t="s">
        <v>109</v>
      </c>
      <c r="F313" s="12">
        <v>41</v>
      </c>
      <c r="G313" s="12" t="s">
        <v>123</v>
      </c>
      <c r="H313" s="12">
        <v>1</v>
      </c>
      <c r="I313" s="12" t="s">
        <v>124</v>
      </c>
      <c r="J313" s="12" t="s">
        <v>525</v>
      </c>
      <c r="K313" s="59">
        <v>135424</v>
      </c>
      <c r="L313" s="14">
        <v>1</v>
      </c>
      <c r="M313" s="57"/>
      <c r="N313" s="58">
        <f t="shared" si="4"/>
        <v>0</v>
      </c>
    </row>
    <row r="314" spans="1:14" x14ac:dyDescent="0.3">
      <c r="A314" s="11">
        <v>306</v>
      </c>
      <c r="B314" s="12">
        <v>85</v>
      </c>
      <c r="C314" s="12" t="s">
        <v>108</v>
      </c>
      <c r="D314" s="13">
        <v>1</v>
      </c>
      <c r="E314" s="13" t="s">
        <v>109</v>
      </c>
      <c r="F314" s="12">
        <v>50</v>
      </c>
      <c r="G314" s="12" t="s">
        <v>128</v>
      </c>
      <c r="H314" s="12">
        <v>1</v>
      </c>
      <c r="I314" s="12" t="s">
        <v>129</v>
      </c>
      <c r="J314" s="12" t="s">
        <v>526</v>
      </c>
      <c r="K314" s="59">
        <v>41133</v>
      </c>
      <c r="L314" s="14">
        <v>1.5</v>
      </c>
      <c r="M314" s="57"/>
      <c r="N314" s="58">
        <f t="shared" si="4"/>
        <v>0</v>
      </c>
    </row>
    <row r="315" spans="1:14" x14ac:dyDescent="0.3">
      <c r="A315" s="11">
        <v>307</v>
      </c>
      <c r="B315" s="12">
        <v>50</v>
      </c>
      <c r="C315" s="12" t="s">
        <v>128</v>
      </c>
      <c r="D315" s="13">
        <v>1</v>
      </c>
      <c r="E315" s="13" t="s">
        <v>129</v>
      </c>
      <c r="F315" s="12">
        <v>50</v>
      </c>
      <c r="G315" s="12" t="s">
        <v>128</v>
      </c>
      <c r="H315" s="12">
        <v>6</v>
      </c>
      <c r="I315" s="12" t="s">
        <v>203</v>
      </c>
      <c r="J315" s="12" t="s">
        <v>527</v>
      </c>
      <c r="K315" s="59">
        <v>16000</v>
      </c>
      <c r="L315" s="14">
        <v>120.3125</v>
      </c>
      <c r="M315" s="57"/>
      <c r="N315" s="58">
        <f t="shared" si="4"/>
        <v>0</v>
      </c>
    </row>
    <row r="316" spans="1:14" x14ac:dyDescent="0.3">
      <c r="A316" s="11">
        <v>308</v>
      </c>
      <c r="B316" s="12">
        <v>63</v>
      </c>
      <c r="C316" s="12" t="s">
        <v>66</v>
      </c>
      <c r="D316" s="13">
        <v>1</v>
      </c>
      <c r="E316" s="13" t="s">
        <v>67</v>
      </c>
      <c r="F316" s="12">
        <v>76</v>
      </c>
      <c r="G316" s="12" t="s">
        <v>57</v>
      </c>
      <c r="H316" s="12">
        <v>1</v>
      </c>
      <c r="I316" s="12" t="s">
        <v>58</v>
      </c>
      <c r="J316" s="12" t="s">
        <v>528</v>
      </c>
      <c r="K316" s="59">
        <v>29531</v>
      </c>
      <c r="L316" s="14">
        <v>1.78125</v>
      </c>
      <c r="M316" s="57"/>
      <c r="N316" s="58">
        <f t="shared" si="4"/>
        <v>0</v>
      </c>
    </row>
    <row r="317" spans="1:14" x14ac:dyDescent="0.3">
      <c r="A317" s="11">
        <v>309</v>
      </c>
      <c r="B317" s="12">
        <v>5</v>
      </c>
      <c r="C317" s="12" t="s">
        <v>62</v>
      </c>
      <c r="D317" s="13">
        <v>893</v>
      </c>
      <c r="E317" s="13" t="s">
        <v>393</v>
      </c>
      <c r="F317" s="12">
        <v>68</v>
      </c>
      <c r="G317" s="12" t="s">
        <v>71</v>
      </c>
      <c r="H317" s="12">
        <v>81</v>
      </c>
      <c r="I317" s="12" t="s">
        <v>95</v>
      </c>
      <c r="J317" s="12" t="s">
        <v>529</v>
      </c>
      <c r="K317" s="59">
        <v>11601</v>
      </c>
      <c r="L317" s="14">
        <v>1</v>
      </c>
      <c r="M317" s="57"/>
      <c r="N317" s="58">
        <f t="shared" si="4"/>
        <v>0</v>
      </c>
    </row>
    <row r="318" spans="1:14" x14ac:dyDescent="0.3">
      <c r="A318" s="11">
        <v>310</v>
      </c>
      <c r="B318" s="12">
        <v>54</v>
      </c>
      <c r="C318" s="12" t="s">
        <v>52</v>
      </c>
      <c r="D318" s="13">
        <v>1</v>
      </c>
      <c r="E318" s="13" t="s">
        <v>64</v>
      </c>
      <c r="F318" s="12">
        <v>81</v>
      </c>
      <c r="G318" s="12" t="s">
        <v>7</v>
      </c>
      <c r="H318" s="12">
        <v>794</v>
      </c>
      <c r="I318" s="12" t="s">
        <v>150</v>
      </c>
      <c r="J318" s="12" t="s">
        <v>530</v>
      </c>
      <c r="K318" s="59">
        <v>84376</v>
      </c>
      <c r="L318" s="14">
        <v>1</v>
      </c>
      <c r="M318" s="57"/>
      <c r="N318" s="58">
        <f t="shared" si="4"/>
        <v>0</v>
      </c>
    </row>
    <row r="319" spans="1:14" x14ac:dyDescent="0.3">
      <c r="A319" s="11">
        <v>311</v>
      </c>
      <c r="B319" s="12">
        <v>66</v>
      </c>
      <c r="C319" s="12" t="s">
        <v>104</v>
      </c>
      <c r="D319" s="13">
        <v>1</v>
      </c>
      <c r="E319" s="13" t="s">
        <v>34</v>
      </c>
      <c r="F319" s="12">
        <v>63</v>
      </c>
      <c r="G319" s="12" t="s">
        <v>66</v>
      </c>
      <c r="H319" s="12">
        <v>130</v>
      </c>
      <c r="I319" s="12" t="s">
        <v>390</v>
      </c>
      <c r="J319" s="12" t="s">
        <v>531</v>
      </c>
      <c r="K319" s="59">
        <v>16453</v>
      </c>
      <c r="L319" s="14">
        <v>0.5625</v>
      </c>
      <c r="M319" s="57"/>
      <c r="N319" s="58">
        <f t="shared" si="4"/>
        <v>0</v>
      </c>
    </row>
    <row r="320" spans="1:14" x14ac:dyDescent="0.3">
      <c r="A320" s="11">
        <v>312</v>
      </c>
      <c r="B320" s="12">
        <v>20</v>
      </c>
      <c r="C320" s="12" t="s">
        <v>54</v>
      </c>
      <c r="D320" s="13">
        <v>550</v>
      </c>
      <c r="E320" s="13" t="s">
        <v>213</v>
      </c>
      <c r="F320" s="12">
        <v>20</v>
      </c>
      <c r="G320" s="12" t="s">
        <v>54</v>
      </c>
      <c r="H320" s="12">
        <v>1</v>
      </c>
      <c r="I320" s="12" t="s">
        <v>55</v>
      </c>
      <c r="J320" s="12" t="s">
        <v>532</v>
      </c>
      <c r="K320" s="59">
        <v>42188</v>
      </c>
      <c r="L320" s="14">
        <v>0.9375</v>
      </c>
      <c r="M320" s="57"/>
      <c r="N320" s="58">
        <f t="shared" si="4"/>
        <v>0</v>
      </c>
    </row>
    <row r="321" spans="1:14" x14ac:dyDescent="0.3">
      <c r="A321" s="11">
        <v>313</v>
      </c>
      <c r="B321" s="12">
        <v>41</v>
      </c>
      <c r="C321" s="12" t="s">
        <v>123</v>
      </c>
      <c r="D321" s="13">
        <v>1</v>
      </c>
      <c r="E321" s="13" t="s">
        <v>124</v>
      </c>
      <c r="F321" s="12">
        <v>41</v>
      </c>
      <c r="G321" s="12" t="s">
        <v>123</v>
      </c>
      <c r="H321" s="12">
        <v>551</v>
      </c>
      <c r="I321" s="12" t="s">
        <v>387</v>
      </c>
      <c r="J321" s="12" t="s">
        <v>533</v>
      </c>
      <c r="K321" s="59">
        <v>47000</v>
      </c>
      <c r="L321" s="14">
        <v>25</v>
      </c>
      <c r="M321" s="57"/>
      <c r="N321" s="58">
        <f t="shared" si="4"/>
        <v>0</v>
      </c>
    </row>
    <row r="322" spans="1:14" x14ac:dyDescent="0.3">
      <c r="A322" s="11">
        <v>314</v>
      </c>
      <c r="B322" s="12">
        <v>68</v>
      </c>
      <c r="C322" s="12" t="s">
        <v>71</v>
      </c>
      <c r="D322" s="13">
        <v>679</v>
      </c>
      <c r="E322" s="13" t="s">
        <v>282</v>
      </c>
      <c r="F322" s="12">
        <v>68</v>
      </c>
      <c r="G322" s="12" t="s">
        <v>71</v>
      </c>
      <c r="H322" s="12">
        <v>1</v>
      </c>
      <c r="I322" s="12" t="s">
        <v>72</v>
      </c>
      <c r="J322" s="12" t="s">
        <v>534</v>
      </c>
      <c r="K322" s="59">
        <v>27844</v>
      </c>
      <c r="L322" s="14">
        <v>4.71875</v>
      </c>
      <c r="M322" s="57"/>
      <c r="N322" s="58">
        <f t="shared" si="4"/>
        <v>0</v>
      </c>
    </row>
    <row r="323" spans="1:14" x14ac:dyDescent="0.3">
      <c r="A323" s="11">
        <v>315</v>
      </c>
      <c r="B323" s="12">
        <v>11</v>
      </c>
      <c r="C323" s="12" t="s">
        <v>84</v>
      </c>
      <c r="D323" s="13">
        <v>1</v>
      </c>
      <c r="E323" s="13" t="s">
        <v>85</v>
      </c>
      <c r="F323" s="12">
        <v>15</v>
      </c>
      <c r="G323" s="12" t="s">
        <v>139</v>
      </c>
      <c r="H323" s="12">
        <v>176</v>
      </c>
      <c r="I323" s="12" t="s">
        <v>384</v>
      </c>
      <c r="J323" s="12" t="s">
        <v>535</v>
      </c>
      <c r="K323" s="59">
        <v>30850</v>
      </c>
      <c r="L323" s="14">
        <v>1.8125</v>
      </c>
      <c r="M323" s="57"/>
      <c r="N323" s="58">
        <f t="shared" si="4"/>
        <v>0</v>
      </c>
    </row>
    <row r="324" spans="1:14" x14ac:dyDescent="0.3">
      <c r="A324" s="11">
        <v>316</v>
      </c>
      <c r="B324" s="12">
        <v>5</v>
      </c>
      <c r="C324" s="12" t="s">
        <v>62</v>
      </c>
      <c r="D324" s="13">
        <v>147</v>
      </c>
      <c r="E324" s="13" t="s">
        <v>382</v>
      </c>
      <c r="F324" s="12">
        <v>5</v>
      </c>
      <c r="G324" s="12" t="s">
        <v>62</v>
      </c>
      <c r="H324" s="12">
        <v>1</v>
      </c>
      <c r="I324" s="12" t="s">
        <v>63</v>
      </c>
      <c r="J324" s="12" t="s">
        <v>536</v>
      </c>
      <c r="K324" s="59">
        <v>69000</v>
      </c>
      <c r="L324" s="14">
        <v>19.84375</v>
      </c>
      <c r="M324" s="57"/>
      <c r="N324" s="58">
        <f t="shared" si="4"/>
        <v>0</v>
      </c>
    </row>
    <row r="325" spans="1:14" x14ac:dyDescent="0.3">
      <c r="A325" s="11">
        <v>317</v>
      </c>
      <c r="B325" s="12">
        <v>17</v>
      </c>
      <c r="C325" s="12" t="s">
        <v>96</v>
      </c>
      <c r="D325" s="13">
        <v>174</v>
      </c>
      <c r="E325" s="13" t="s">
        <v>327</v>
      </c>
      <c r="F325" s="12">
        <v>5</v>
      </c>
      <c r="G325" s="12" t="s">
        <v>62</v>
      </c>
      <c r="H325" s="12">
        <v>1</v>
      </c>
      <c r="I325" s="12" t="s">
        <v>63</v>
      </c>
      <c r="J325" s="12" t="s">
        <v>537</v>
      </c>
      <c r="K325" s="59">
        <v>56954</v>
      </c>
      <c r="L325" s="14">
        <v>1</v>
      </c>
      <c r="M325" s="57"/>
      <c r="N325" s="58">
        <f t="shared" si="4"/>
        <v>0</v>
      </c>
    </row>
    <row r="326" spans="1:14" x14ac:dyDescent="0.3">
      <c r="A326" s="11">
        <v>318</v>
      </c>
      <c r="B326" s="12">
        <v>23</v>
      </c>
      <c r="C326" s="12" t="s">
        <v>69</v>
      </c>
      <c r="D326" s="13">
        <v>162</v>
      </c>
      <c r="E326" s="13" t="s">
        <v>126</v>
      </c>
      <c r="F326" s="12">
        <v>23</v>
      </c>
      <c r="G326" s="12" t="s">
        <v>69</v>
      </c>
      <c r="H326" s="12">
        <v>1</v>
      </c>
      <c r="I326" s="12" t="s">
        <v>70</v>
      </c>
      <c r="J326" s="12" t="s">
        <v>538</v>
      </c>
      <c r="K326" s="59">
        <v>14667</v>
      </c>
      <c r="L326" s="14">
        <v>2.6875</v>
      </c>
      <c r="M326" s="57"/>
      <c r="N326" s="58">
        <f t="shared" si="4"/>
        <v>0</v>
      </c>
    </row>
    <row r="327" spans="1:14" x14ac:dyDescent="0.3">
      <c r="A327" s="11">
        <v>319</v>
      </c>
      <c r="B327" s="12">
        <v>19</v>
      </c>
      <c r="C327" s="12" t="s">
        <v>174</v>
      </c>
      <c r="D327" s="13">
        <v>780</v>
      </c>
      <c r="E327" s="13" t="s">
        <v>378</v>
      </c>
      <c r="F327" s="12">
        <v>76</v>
      </c>
      <c r="G327" s="12" t="s">
        <v>57</v>
      </c>
      <c r="H327" s="12">
        <v>1</v>
      </c>
      <c r="I327" s="12" t="s">
        <v>58</v>
      </c>
      <c r="J327" s="12" t="s">
        <v>539</v>
      </c>
      <c r="K327" s="59">
        <v>31641</v>
      </c>
      <c r="L327" s="14">
        <v>1</v>
      </c>
      <c r="M327" s="57"/>
      <c r="N327" s="58">
        <f t="shared" si="4"/>
        <v>0</v>
      </c>
    </row>
    <row r="328" spans="1:14" x14ac:dyDescent="0.3">
      <c r="A328" s="11">
        <v>320</v>
      </c>
      <c r="B328" s="12">
        <v>44</v>
      </c>
      <c r="C328" s="12" t="s">
        <v>87</v>
      </c>
      <c r="D328" s="13">
        <v>279</v>
      </c>
      <c r="E328" s="13" t="s">
        <v>88</v>
      </c>
      <c r="F328" s="12">
        <v>20</v>
      </c>
      <c r="G328" s="12" t="s">
        <v>54</v>
      </c>
      <c r="H328" s="12">
        <v>1</v>
      </c>
      <c r="I328" s="12" t="s">
        <v>55</v>
      </c>
      <c r="J328" s="12" t="s">
        <v>540</v>
      </c>
      <c r="K328" s="59">
        <v>17930</v>
      </c>
      <c r="L328" s="14">
        <v>0.71875</v>
      </c>
      <c r="M328" s="57"/>
      <c r="N328" s="58">
        <f t="shared" si="4"/>
        <v>0</v>
      </c>
    </row>
    <row r="329" spans="1:14" x14ac:dyDescent="0.3">
      <c r="A329" s="11">
        <v>321</v>
      </c>
      <c r="B329" s="12">
        <v>47</v>
      </c>
      <c r="C329" s="12" t="s">
        <v>101</v>
      </c>
      <c r="D329" s="13">
        <v>288</v>
      </c>
      <c r="E329" s="13" t="s">
        <v>318</v>
      </c>
      <c r="F329" s="12">
        <v>47</v>
      </c>
      <c r="G329" s="12" t="s">
        <v>101</v>
      </c>
      <c r="H329" s="12">
        <v>189</v>
      </c>
      <c r="I329" s="12" t="s">
        <v>356</v>
      </c>
      <c r="J329" s="12" t="s">
        <v>541</v>
      </c>
      <c r="K329" s="59">
        <v>23203</v>
      </c>
      <c r="L329" s="14">
        <v>1</v>
      </c>
      <c r="M329" s="57"/>
      <c r="N329" s="58">
        <f t="shared" si="4"/>
        <v>0</v>
      </c>
    </row>
    <row r="330" spans="1:14" x14ac:dyDescent="0.3">
      <c r="A330" s="11">
        <v>322</v>
      </c>
      <c r="B330" s="12">
        <v>13</v>
      </c>
      <c r="C330" s="12" t="s">
        <v>82</v>
      </c>
      <c r="D330" s="13">
        <v>1</v>
      </c>
      <c r="E330" s="13" t="s">
        <v>83</v>
      </c>
      <c r="F330" s="12">
        <v>13</v>
      </c>
      <c r="G330" s="12" t="s">
        <v>82</v>
      </c>
      <c r="H330" s="12">
        <v>244</v>
      </c>
      <c r="I330" s="12" t="s">
        <v>350</v>
      </c>
      <c r="J330" s="12" t="s">
        <v>542</v>
      </c>
      <c r="K330" s="59">
        <v>31641</v>
      </c>
      <c r="L330" s="14">
        <v>2.3125</v>
      </c>
      <c r="M330" s="57"/>
      <c r="N330" s="58">
        <f t="shared" ref="N330:N393" si="5">L330*M330</f>
        <v>0</v>
      </c>
    </row>
    <row r="331" spans="1:14" x14ac:dyDescent="0.3">
      <c r="A331" s="11">
        <v>323</v>
      </c>
      <c r="B331" s="12">
        <v>76</v>
      </c>
      <c r="C331" s="12" t="s">
        <v>57</v>
      </c>
      <c r="D331" s="13">
        <v>109</v>
      </c>
      <c r="E331" s="13" t="s">
        <v>373</v>
      </c>
      <c r="F331" s="12">
        <v>76</v>
      </c>
      <c r="G331" s="12" t="s">
        <v>57</v>
      </c>
      <c r="H331" s="12">
        <v>1</v>
      </c>
      <c r="I331" s="12" t="s">
        <v>58</v>
      </c>
      <c r="J331" s="12" t="s">
        <v>543</v>
      </c>
      <c r="K331" s="59">
        <v>35400</v>
      </c>
      <c r="L331" s="14">
        <v>86.375</v>
      </c>
      <c r="M331" s="57"/>
      <c r="N331" s="58">
        <f t="shared" si="5"/>
        <v>0</v>
      </c>
    </row>
    <row r="332" spans="1:14" x14ac:dyDescent="0.3">
      <c r="A332" s="11">
        <v>324</v>
      </c>
      <c r="B332" s="12">
        <v>11</v>
      </c>
      <c r="C332" s="12" t="s">
        <v>84</v>
      </c>
      <c r="D332" s="13">
        <v>1</v>
      </c>
      <c r="E332" s="13" t="s">
        <v>85</v>
      </c>
      <c r="F332" s="12">
        <v>81</v>
      </c>
      <c r="G332" s="12" t="s">
        <v>7</v>
      </c>
      <c r="H332" s="12">
        <v>794</v>
      </c>
      <c r="I332" s="12" t="s">
        <v>150</v>
      </c>
      <c r="J332" s="12" t="s">
        <v>544</v>
      </c>
      <c r="K332" s="59">
        <v>98721</v>
      </c>
      <c r="L332" s="14">
        <v>1</v>
      </c>
      <c r="M332" s="57"/>
      <c r="N332" s="58">
        <f t="shared" si="5"/>
        <v>0</v>
      </c>
    </row>
    <row r="333" spans="1:14" x14ac:dyDescent="0.3">
      <c r="A333" s="11">
        <v>325</v>
      </c>
      <c r="B333" s="12">
        <v>63</v>
      </c>
      <c r="C333" s="12" t="s">
        <v>66</v>
      </c>
      <c r="D333" s="13">
        <v>1</v>
      </c>
      <c r="E333" s="13" t="s">
        <v>67</v>
      </c>
      <c r="F333" s="12">
        <v>66</v>
      </c>
      <c r="G333" s="12" t="s">
        <v>104</v>
      </c>
      <c r="H333" s="12">
        <v>1</v>
      </c>
      <c r="I333" s="12" t="s">
        <v>34</v>
      </c>
      <c r="J333" s="12" t="s">
        <v>545</v>
      </c>
      <c r="K333" s="59">
        <v>8000</v>
      </c>
      <c r="L333" s="14">
        <v>4.96875</v>
      </c>
      <c r="M333" s="57"/>
      <c r="N333" s="58">
        <f t="shared" si="5"/>
        <v>0</v>
      </c>
    </row>
    <row r="334" spans="1:14" x14ac:dyDescent="0.3">
      <c r="A334" s="11">
        <v>326</v>
      </c>
      <c r="B334" s="12">
        <v>47</v>
      </c>
      <c r="C334" s="12" t="s">
        <v>101</v>
      </c>
      <c r="D334" s="13">
        <v>288</v>
      </c>
      <c r="E334" s="13" t="s">
        <v>318</v>
      </c>
      <c r="F334" s="12">
        <v>8</v>
      </c>
      <c r="G334" s="12" t="s">
        <v>79</v>
      </c>
      <c r="H334" s="12">
        <v>1</v>
      </c>
      <c r="I334" s="12" t="s">
        <v>80</v>
      </c>
      <c r="J334" s="12" t="s">
        <v>546</v>
      </c>
      <c r="K334" s="59">
        <v>24258</v>
      </c>
      <c r="L334" s="14">
        <v>1</v>
      </c>
      <c r="M334" s="57"/>
      <c r="N334" s="58">
        <f t="shared" si="5"/>
        <v>0</v>
      </c>
    </row>
    <row r="335" spans="1:14" x14ac:dyDescent="0.3">
      <c r="A335" s="11">
        <v>327</v>
      </c>
      <c r="B335" s="12">
        <v>11</v>
      </c>
      <c r="C335" s="12" t="s">
        <v>84</v>
      </c>
      <c r="D335" s="13">
        <v>1</v>
      </c>
      <c r="E335" s="13" t="s">
        <v>85</v>
      </c>
      <c r="F335" s="12">
        <v>85</v>
      </c>
      <c r="G335" s="12" t="s">
        <v>108</v>
      </c>
      <c r="H335" s="12">
        <v>410</v>
      </c>
      <c r="I335" s="12" t="s">
        <v>130</v>
      </c>
      <c r="J335" s="12" t="s">
        <v>547</v>
      </c>
      <c r="K335" s="59">
        <v>59063</v>
      </c>
      <c r="L335" s="14">
        <v>2.1875</v>
      </c>
      <c r="M335" s="57"/>
      <c r="N335" s="58">
        <f t="shared" si="5"/>
        <v>0</v>
      </c>
    </row>
    <row r="336" spans="1:14" x14ac:dyDescent="0.3">
      <c r="A336" s="11">
        <v>328</v>
      </c>
      <c r="B336" s="12">
        <v>68</v>
      </c>
      <c r="C336" s="12" t="s">
        <v>71</v>
      </c>
      <c r="D336" s="13">
        <v>615</v>
      </c>
      <c r="E336" s="13" t="s">
        <v>367</v>
      </c>
      <c r="F336" s="12">
        <v>68</v>
      </c>
      <c r="G336" s="12" t="s">
        <v>71</v>
      </c>
      <c r="H336" s="12">
        <v>1</v>
      </c>
      <c r="I336" s="12" t="s">
        <v>72</v>
      </c>
      <c r="J336" s="12" t="s">
        <v>548</v>
      </c>
      <c r="K336" s="59">
        <v>17930</v>
      </c>
      <c r="L336" s="14">
        <v>1</v>
      </c>
      <c r="M336" s="57"/>
      <c r="N336" s="58">
        <f t="shared" si="5"/>
        <v>0</v>
      </c>
    </row>
    <row r="337" spans="1:14" x14ac:dyDescent="0.3">
      <c r="A337" s="11">
        <v>329</v>
      </c>
      <c r="B337" s="12">
        <v>54</v>
      </c>
      <c r="C337" s="12" t="s">
        <v>52</v>
      </c>
      <c r="D337" s="13">
        <v>810</v>
      </c>
      <c r="E337" s="13" t="s">
        <v>365</v>
      </c>
      <c r="F337" s="12">
        <v>54</v>
      </c>
      <c r="G337" s="12" t="s">
        <v>52</v>
      </c>
      <c r="H337" s="12">
        <v>1</v>
      </c>
      <c r="I337" s="12" t="s">
        <v>64</v>
      </c>
      <c r="J337" s="12" t="s">
        <v>549</v>
      </c>
      <c r="K337" s="59">
        <v>40000</v>
      </c>
      <c r="L337" s="14">
        <v>7.84375</v>
      </c>
      <c r="M337" s="57"/>
      <c r="N337" s="58">
        <f t="shared" si="5"/>
        <v>0</v>
      </c>
    </row>
    <row r="338" spans="1:14" x14ac:dyDescent="0.3">
      <c r="A338" s="11">
        <v>330</v>
      </c>
      <c r="B338" s="12">
        <v>5</v>
      </c>
      <c r="C338" s="12" t="s">
        <v>62</v>
      </c>
      <c r="D338" s="13">
        <v>1</v>
      </c>
      <c r="E338" s="13" t="s">
        <v>63</v>
      </c>
      <c r="F338" s="12">
        <v>5</v>
      </c>
      <c r="G338" s="12" t="s">
        <v>62</v>
      </c>
      <c r="H338" s="12">
        <v>736</v>
      </c>
      <c r="I338" s="12" t="s">
        <v>363</v>
      </c>
      <c r="J338" s="12" t="s">
        <v>550</v>
      </c>
      <c r="K338" s="59">
        <v>65000</v>
      </c>
      <c r="L338" s="14">
        <v>14.59375</v>
      </c>
      <c r="M338" s="57"/>
      <c r="N338" s="58">
        <f t="shared" si="5"/>
        <v>0</v>
      </c>
    </row>
    <row r="339" spans="1:14" x14ac:dyDescent="0.3">
      <c r="A339" s="11">
        <v>331</v>
      </c>
      <c r="B339" s="12">
        <v>63</v>
      </c>
      <c r="C339" s="12" t="s">
        <v>66</v>
      </c>
      <c r="D339" s="13">
        <v>1</v>
      </c>
      <c r="E339" s="13" t="s">
        <v>67</v>
      </c>
      <c r="F339" s="12">
        <v>17</v>
      </c>
      <c r="G339" s="12" t="s">
        <v>96</v>
      </c>
      <c r="H339" s="12">
        <v>1</v>
      </c>
      <c r="I339" s="12" t="s">
        <v>97</v>
      </c>
      <c r="J339" s="12" t="s">
        <v>551</v>
      </c>
      <c r="K339" s="59">
        <v>25313</v>
      </c>
      <c r="L339" s="14">
        <v>1</v>
      </c>
      <c r="M339" s="57"/>
      <c r="N339" s="58">
        <f t="shared" si="5"/>
        <v>0</v>
      </c>
    </row>
    <row r="340" spans="1:14" x14ac:dyDescent="0.3">
      <c r="A340" s="11">
        <v>332</v>
      </c>
      <c r="B340" s="12">
        <v>76</v>
      </c>
      <c r="C340" s="12" t="s">
        <v>57</v>
      </c>
      <c r="D340" s="13">
        <v>147</v>
      </c>
      <c r="E340" s="13" t="s">
        <v>177</v>
      </c>
      <c r="F340" s="12">
        <v>66</v>
      </c>
      <c r="G340" s="12" t="s">
        <v>104</v>
      </c>
      <c r="H340" s="12">
        <v>1</v>
      </c>
      <c r="I340" s="12" t="s">
        <v>34</v>
      </c>
      <c r="J340" s="12" t="s">
        <v>552</v>
      </c>
      <c r="K340" s="59">
        <v>7382</v>
      </c>
      <c r="L340" s="14">
        <v>1</v>
      </c>
      <c r="M340" s="57"/>
      <c r="N340" s="58">
        <f t="shared" si="5"/>
        <v>0</v>
      </c>
    </row>
    <row r="341" spans="1:14" x14ac:dyDescent="0.3">
      <c r="A341" s="11">
        <v>333</v>
      </c>
      <c r="B341" s="12">
        <v>8</v>
      </c>
      <c r="C341" s="12" t="s">
        <v>79</v>
      </c>
      <c r="D341" s="13">
        <v>638</v>
      </c>
      <c r="E341" s="13" t="s">
        <v>360</v>
      </c>
      <c r="F341" s="12">
        <v>8</v>
      </c>
      <c r="G341" s="12" t="s">
        <v>79</v>
      </c>
      <c r="H341" s="12">
        <v>1</v>
      </c>
      <c r="I341" s="12" t="s">
        <v>80</v>
      </c>
      <c r="J341" s="12" t="s">
        <v>553</v>
      </c>
      <c r="K341" s="59">
        <v>21621</v>
      </c>
      <c r="L341" s="14">
        <v>28.5625</v>
      </c>
      <c r="M341" s="57"/>
      <c r="N341" s="58">
        <f t="shared" si="5"/>
        <v>0</v>
      </c>
    </row>
    <row r="342" spans="1:14" x14ac:dyDescent="0.3">
      <c r="A342" s="11">
        <v>334</v>
      </c>
      <c r="B342" s="12">
        <v>23</v>
      </c>
      <c r="C342" s="12" t="s">
        <v>69</v>
      </c>
      <c r="D342" s="13">
        <v>189</v>
      </c>
      <c r="E342" s="13" t="s">
        <v>354</v>
      </c>
      <c r="F342" s="12">
        <v>23</v>
      </c>
      <c r="G342" s="12" t="s">
        <v>69</v>
      </c>
      <c r="H342" s="12">
        <v>1</v>
      </c>
      <c r="I342" s="12" t="s">
        <v>70</v>
      </c>
      <c r="J342" s="12" t="s">
        <v>554</v>
      </c>
      <c r="K342" s="59">
        <v>7382</v>
      </c>
      <c r="L342" s="14">
        <v>1</v>
      </c>
      <c r="M342" s="57"/>
      <c r="N342" s="58">
        <f t="shared" si="5"/>
        <v>0</v>
      </c>
    </row>
    <row r="343" spans="1:14" x14ac:dyDescent="0.3">
      <c r="A343" s="11">
        <v>335</v>
      </c>
      <c r="B343" s="12">
        <v>47</v>
      </c>
      <c r="C343" s="12" t="s">
        <v>101</v>
      </c>
      <c r="D343" s="13">
        <v>1</v>
      </c>
      <c r="E343" s="13" t="s">
        <v>142</v>
      </c>
      <c r="F343" s="12">
        <v>47</v>
      </c>
      <c r="G343" s="12" t="s">
        <v>101</v>
      </c>
      <c r="H343" s="12">
        <v>189</v>
      </c>
      <c r="I343" s="12" t="s">
        <v>356</v>
      </c>
      <c r="J343" s="12" t="s">
        <v>555</v>
      </c>
      <c r="K343" s="59">
        <v>16875</v>
      </c>
      <c r="L343" s="14">
        <v>132.96875</v>
      </c>
      <c r="M343" s="57"/>
      <c r="N343" s="58">
        <f t="shared" si="5"/>
        <v>0</v>
      </c>
    </row>
    <row r="344" spans="1:14" x14ac:dyDescent="0.3">
      <c r="A344" s="11">
        <v>336</v>
      </c>
      <c r="B344" s="12">
        <v>47</v>
      </c>
      <c r="C344" s="12" t="s">
        <v>101</v>
      </c>
      <c r="D344" s="13">
        <v>189</v>
      </c>
      <c r="E344" s="13" t="s">
        <v>356</v>
      </c>
      <c r="F344" s="12">
        <v>8</v>
      </c>
      <c r="G344" s="12" t="s">
        <v>79</v>
      </c>
      <c r="H344" s="12">
        <v>1</v>
      </c>
      <c r="I344" s="12" t="s">
        <v>80</v>
      </c>
      <c r="J344" s="12" t="s">
        <v>556</v>
      </c>
      <c r="K344" s="59">
        <v>17086</v>
      </c>
      <c r="L344" s="14">
        <v>11.71875</v>
      </c>
      <c r="M344" s="57"/>
      <c r="N344" s="58">
        <f t="shared" si="5"/>
        <v>0</v>
      </c>
    </row>
    <row r="345" spans="1:14" x14ac:dyDescent="0.3">
      <c r="A345" s="11">
        <v>337</v>
      </c>
      <c r="B345" s="12">
        <v>66</v>
      </c>
      <c r="C345" s="12" t="s">
        <v>104</v>
      </c>
      <c r="D345" s="13">
        <v>1</v>
      </c>
      <c r="E345" s="13" t="s">
        <v>34</v>
      </c>
      <c r="F345" s="12">
        <v>17</v>
      </c>
      <c r="G345" s="12" t="s">
        <v>96</v>
      </c>
      <c r="H345" s="12">
        <v>1</v>
      </c>
      <c r="I345" s="12" t="s">
        <v>97</v>
      </c>
      <c r="J345" s="12" t="s">
        <v>557</v>
      </c>
      <c r="K345" s="59">
        <v>25000</v>
      </c>
      <c r="L345" s="14">
        <v>3.25</v>
      </c>
      <c r="M345" s="57"/>
      <c r="N345" s="58">
        <f t="shared" si="5"/>
        <v>0</v>
      </c>
    </row>
    <row r="346" spans="1:14" x14ac:dyDescent="0.3">
      <c r="A346" s="11">
        <v>338</v>
      </c>
      <c r="B346" s="12">
        <v>13</v>
      </c>
      <c r="C346" s="12" t="s">
        <v>82</v>
      </c>
      <c r="D346" s="13">
        <v>244</v>
      </c>
      <c r="E346" s="13" t="s">
        <v>350</v>
      </c>
      <c r="F346" s="12">
        <v>70</v>
      </c>
      <c r="G346" s="12" t="s">
        <v>205</v>
      </c>
      <c r="H346" s="12">
        <v>1</v>
      </c>
      <c r="I346" s="12" t="s">
        <v>39</v>
      </c>
      <c r="J346" s="12" t="s">
        <v>558</v>
      </c>
      <c r="K346" s="59">
        <v>25313</v>
      </c>
      <c r="L346" s="14">
        <v>25.25</v>
      </c>
      <c r="M346" s="57"/>
      <c r="N346" s="58">
        <f t="shared" si="5"/>
        <v>0</v>
      </c>
    </row>
    <row r="347" spans="1:14" x14ac:dyDescent="0.3">
      <c r="A347" s="11">
        <v>339</v>
      </c>
      <c r="B347" s="12">
        <v>23</v>
      </c>
      <c r="C347" s="12" t="s">
        <v>69</v>
      </c>
      <c r="D347" s="13">
        <v>555</v>
      </c>
      <c r="E347" s="13" t="s">
        <v>111</v>
      </c>
      <c r="F347" s="12">
        <v>23</v>
      </c>
      <c r="G347" s="12" t="s">
        <v>69</v>
      </c>
      <c r="H347" s="12">
        <v>1</v>
      </c>
      <c r="I347" s="12" t="s">
        <v>70</v>
      </c>
      <c r="J347" s="12" t="s">
        <v>559</v>
      </c>
      <c r="K347" s="59">
        <v>25000</v>
      </c>
      <c r="L347" s="14">
        <v>41.96875</v>
      </c>
      <c r="M347" s="57"/>
      <c r="N347" s="58">
        <f t="shared" si="5"/>
        <v>0</v>
      </c>
    </row>
    <row r="348" spans="1:14" x14ac:dyDescent="0.3">
      <c r="A348" s="11">
        <v>340</v>
      </c>
      <c r="B348" s="12">
        <v>52</v>
      </c>
      <c r="C348" s="12" t="s">
        <v>76</v>
      </c>
      <c r="D348" s="13">
        <v>1</v>
      </c>
      <c r="E348" s="13" t="s">
        <v>77</v>
      </c>
      <c r="F348" s="12">
        <v>52</v>
      </c>
      <c r="G348" s="12" t="s">
        <v>76</v>
      </c>
      <c r="H348" s="12">
        <v>356</v>
      </c>
      <c r="I348" s="12" t="s">
        <v>113</v>
      </c>
      <c r="J348" s="12" t="s">
        <v>560</v>
      </c>
      <c r="K348" s="59">
        <v>15820</v>
      </c>
      <c r="L348" s="14">
        <v>7.6875</v>
      </c>
      <c r="M348" s="57"/>
      <c r="N348" s="58">
        <f t="shared" si="5"/>
        <v>0</v>
      </c>
    </row>
    <row r="349" spans="1:14" x14ac:dyDescent="0.3">
      <c r="A349" s="11">
        <v>341</v>
      </c>
      <c r="B349" s="12">
        <v>85</v>
      </c>
      <c r="C349" s="12" t="s">
        <v>108</v>
      </c>
      <c r="D349" s="13">
        <v>139</v>
      </c>
      <c r="E349" s="13" t="s">
        <v>233</v>
      </c>
      <c r="F349" s="12">
        <v>85</v>
      </c>
      <c r="G349" s="12" t="s">
        <v>108</v>
      </c>
      <c r="H349" s="12">
        <v>1</v>
      </c>
      <c r="I349" s="12" t="s">
        <v>109</v>
      </c>
      <c r="J349" s="12" t="s">
        <v>561</v>
      </c>
      <c r="K349" s="59">
        <v>17930</v>
      </c>
      <c r="L349" s="14">
        <v>20.875</v>
      </c>
      <c r="M349" s="57"/>
      <c r="N349" s="58">
        <f t="shared" si="5"/>
        <v>0</v>
      </c>
    </row>
    <row r="350" spans="1:14" x14ac:dyDescent="0.3">
      <c r="A350" s="11">
        <v>342</v>
      </c>
      <c r="B350" s="12">
        <v>81</v>
      </c>
      <c r="C350" s="12" t="s">
        <v>7</v>
      </c>
      <c r="D350" s="13">
        <v>736</v>
      </c>
      <c r="E350" s="13" t="s">
        <v>152</v>
      </c>
      <c r="F350" s="12">
        <v>54</v>
      </c>
      <c r="G350" s="12" t="s">
        <v>52</v>
      </c>
      <c r="H350" s="12">
        <v>1</v>
      </c>
      <c r="I350" s="12" t="s">
        <v>64</v>
      </c>
      <c r="J350" s="12" t="s">
        <v>562</v>
      </c>
      <c r="K350" s="59">
        <v>69610</v>
      </c>
      <c r="L350" s="14">
        <v>1</v>
      </c>
      <c r="M350" s="57"/>
      <c r="N350" s="58">
        <f t="shared" si="5"/>
        <v>0</v>
      </c>
    </row>
    <row r="351" spans="1:14" x14ac:dyDescent="0.3">
      <c r="A351" s="11">
        <v>343</v>
      </c>
      <c r="B351" s="12">
        <v>23</v>
      </c>
      <c r="C351" s="12" t="s">
        <v>69</v>
      </c>
      <c r="D351" s="13">
        <v>417</v>
      </c>
      <c r="E351" s="13" t="s">
        <v>192</v>
      </c>
      <c r="F351" s="12">
        <v>23</v>
      </c>
      <c r="G351" s="12" t="s">
        <v>69</v>
      </c>
      <c r="H351" s="12">
        <v>1</v>
      </c>
      <c r="I351" s="12" t="s">
        <v>70</v>
      </c>
      <c r="J351" s="12" t="s">
        <v>563</v>
      </c>
      <c r="K351" s="59">
        <v>18984</v>
      </c>
      <c r="L351" s="14">
        <v>15.1875</v>
      </c>
      <c r="M351" s="57"/>
      <c r="N351" s="58">
        <f t="shared" si="5"/>
        <v>0</v>
      </c>
    </row>
    <row r="352" spans="1:14" x14ac:dyDescent="0.3">
      <c r="A352" s="11">
        <v>344</v>
      </c>
      <c r="B352" s="12">
        <v>47</v>
      </c>
      <c r="C352" s="12" t="s">
        <v>101</v>
      </c>
      <c r="D352" s="13">
        <v>1</v>
      </c>
      <c r="E352" s="13" t="s">
        <v>142</v>
      </c>
      <c r="F352" s="12">
        <v>13</v>
      </c>
      <c r="G352" s="12" t="s">
        <v>82</v>
      </c>
      <c r="H352" s="12">
        <v>1</v>
      </c>
      <c r="I352" s="12" t="s">
        <v>83</v>
      </c>
      <c r="J352" s="12" t="s">
        <v>564</v>
      </c>
      <c r="K352" s="59">
        <v>29335</v>
      </c>
      <c r="L352" s="14">
        <v>1</v>
      </c>
      <c r="M352" s="57"/>
      <c r="N352" s="58">
        <f t="shared" si="5"/>
        <v>0</v>
      </c>
    </row>
    <row r="353" spans="1:14" x14ac:dyDescent="0.3">
      <c r="A353" s="11">
        <v>345</v>
      </c>
      <c r="B353" s="12">
        <v>81</v>
      </c>
      <c r="C353" s="12" t="s">
        <v>7</v>
      </c>
      <c r="D353" s="13">
        <v>65</v>
      </c>
      <c r="E353" s="13" t="s">
        <v>345</v>
      </c>
      <c r="F353" s="12">
        <v>81</v>
      </c>
      <c r="G353" s="12" t="s">
        <v>7</v>
      </c>
      <c r="H353" s="12">
        <v>1</v>
      </c>
      <c r="I353" s="12" t="s">
        <v>116</v>
      </c>
      <c r="J353" s="12" t="s">
        <v>565</v>
      </c>
      <c r="K353" s="59">
        <v>20250</v>
      </c>
      <c r="L353" s="14">
        <v>1</v>
      </c>
      <c r="M353" s="57"/>
      <c r="N353" s="58">
        <f t="shared" si="5"/>
        <v>0</v>
      </c>
    </row>
    <row r="354" spans="1:14" x14ac:dyDescent="0.3">
      <c r="A354" s="11">
        <v>346</v>
      </c>
      <c r="B354" s="12">
        <v>17</v>
      </c>
      <c r="C354" s="12" t="s">
        <v>96</v>
      </c>
      <c r="D354" s="13">
        <v>653</v>
      </c>
      <c r="E354" s="13" t="s">
        <v>336</v>
      </c>
      <c r="F354" s="12">
        <v>17</v>
      </c>
      <c r="G354" s="12" t="s">
        <v>96</v>
      </c>
      <c r="H354" s="12">
        <v>1</v>
      </c>
      <c r="I354" s="12" t="s">
        <v>97</v>
      </c>
      <c r="J354" s="12" t="s">
        <v>566</v>
      </c>
      <c r="K354" s="59">
        <v>20250</v>
      </c>
      <c r="L354" s="14">
        <v>1</v>
      </c>
      <c r="M354" s="57"/>
      <c r="N354" s="58">
        <f t="shared" si="5"/>
        <v>0</v>
      </c>
    </row>
    <row r="355" spans="1:14" x14ac:dyDescent="0.3">
      <c r="A355" s="11">
        <v>347</v>
      </c>
      <c r="B355" s="12">
        <v>20</v>
      </c>
      <c r="C355" s="12" t="s">
        <v>54</v>
      </c>
      <c r="D355" s="13">
        <v>45</v>
      </c>
      <c r="E355" s="13" t="s">
        <v>338</v>
      </c>
      <c r="F355" s="12">
        <v>20</v>
      </c>
      <c r="G355" s="12" t="s">
        <v>54</v>
      </c>
      <c r="H355" s="12">
        <v>1</v>
      </c>
      <c r="I355" s="12" t="s">
        <v>55</v>
      </c>
      <c r="J355" s="12" t="s">
        <v>567</v>
      </c>
      <c r="K355" s="59">
        <v>23203</v>
      </c>
      <c r="L355" s="14">
        <v>59.9375</v>
      </c>
      <c r="M355" s="57"/>
      <c r="N355" s="58">
        <f t="shared" si="5"/>
        <v>0</v>
      </c>
    </row>
    <row r="356" spans="1:14" x14ac:dyDescent="0.3">
      <c r="A356" s="11">
        <v>348</v>
      </c>
      <c r="B356" s="12">
        <v>23</v>
      </c>
      <c r="C356" s="12" t="s">
        <v>69</v>
      </c>
      <c r="D356" s="13">
        <v>1</v>
      </c>
      <c r="E356" s="13" t="s">
        <v>70</v>
      </c>
      <c r="F356" s="12">
        <v>23</v>
      </c>
      <c r="G356" s="12" t="s">
        <v>69</v>
      </c>
      <c r="H356" s="12">
        <v>660</v>
      </c>
      <c r="I356" s="12" t="s">
        <v>340</v>
      </c>
      <c r="J356" s="12" t="s">
        <v>568</v>
      </c>
      <c r="K356" s="59">
        <v>21094</v>
      </c>
      <c r="L356" s="14">
        <v>48.5</v>
      </c>
      <c r="M356" s="57"/>
      <c r="N356" s="58">
        <f t="shared" si="5"/>
        <v>0</v>
      </c>
    </row>
    <row r="357" spans="1:14" x14ac:dyDescent="0.3">
      <c r="A357" s="11">
        <v>349</v>
      </c>
      <c r="B357" s="12">
        <v>70</v>
      </c>
      <c r="C357" s="12" t="s">
        <v>205</v>
      </c>
      <c r="D357" s="13">
        <v>1</v>
      </c>
      <c r="E357" s="13" t="s">
        <v>39</v>
      </c>
      <c r="F357" s="12">
        <v>13</v>
      </c>
      <c r="G357" s="12" t="s">
        <v>82</v>
      </c>
      <c r="H357" s="12">
        <v>430</v>
      </c>
      <c r="I357" s="12" t="s">
        <v>334</v>
      </c>
      <c r="J357" s="12" t="s">
        <v>569</v>
      </c>
      <c r="K357" s="59">
        <v>24000</v>
      </c>
      <c r="L357" s="14">
        <v>56.0625</v>
      </c>
      <c r="M357" s="57"/>
      <c r="N357" s="58">
        <f t="shared" si="5"/>
        <v>0</v>
      </c>
    </row>
    <row r="358" spans="1:14" x14ac:dyDescent="0.3">
      <c r="A358" s="11">
        <v>350</v>
      </c>
      <c r="B358" s="12">
        <v>85</v>
      </c>
      <c r="C358" s="12" t="s">
        <v>108</v>
      </c>
      <c r="D358" s="13">
        <v>410</v>
      </c>
      <c r="E358" s="13" t="s">
        <v>130</v>
      </c>
      <c r="F358" s="12">
        <v>85</v>
      </c>
      <c r="G358" s="12" t="s">
        <v>108</v>
      </c>
      <c r="H358" s="12">
        <v>440</v>
      </c>
      <c r="I358" s="12" t="s">
        <v>187</v>
      </c>
      <c r="J358" s="12" t="s">
        <v>570</v>
      </c>
      <c r="K358" s="59">
        <v>20250</v>
      </c>
      <c r="L358" s="14">
        <v>1</v>
      </c>
      <c r="M358" s="57"/>
      <c r="N358" s="58">
        <f t="shared" si="5"/>
        <v>0</v>
      </c>
    </row>
    <row r="359" spans="1:14" x14ac:dyDescent="0.3">
      <c r="A359" s="11">
        <v>351</v>
      </c>
      <c r="B359" s="12">
        <v>20</v>
      </c>
      <c r="C359" s="12" t="s">
        <v>54</v>
      </c>
      <c r="D359" s="13">
        <v>60</v>
      </c>
      <c r="E359" s="13" t="s">
        <v>208</v>
      </c>
      <c r="F359" s="12">
        <v>47</v>
      </c>
      <c r="G359" s="12" t="s">
        <v>101</v>
      </c>
      <c r="H359" s="12">
        <v>1</v>
      </c>
      <c r="I359" s="12" t="s">
        <v>142</v>
      </c>
      <c r="J359" s="12" t="s">
        <v>571</v>
      </c>
      <c r="K359" s="59">
        <v>55000</v>
      </c>
      <c r="L359" s="14">
        <v>1</v>
      </c>
      <c r="M359" s="57"/>
      <c r="N359" s="58">
        <f t="shared" si="5"/>
        <v>0</v>
      </c>
    </row>
    <row r="360" spans="1:14" x14ac:dyDescent="0.3">
      <c r="A360" s="11">
        <v>352</v>
      </c>
      <c r="B360" s="12">
        <v>23</v>
      </c>
      <c r="C360" s="12" t="s">
        <v>69</v>
      </c>
      <c r="D360" s="13">
        <v>1</v>
      </c>
      <c r="E360" s="13" t="s">
        <v>70</v>
      </c>
      <c r="F360" s="12">
        <v>23</v>
      </c>
      <c r="G360" s="12" t="s">
        <v>69</v>
      </c>
      <c r="H360" s="12">
        <v>466</v>
      </c>
      <c r="I360" s="12" t="s">
        <v>154</v>
      </c>
      <c r="J360" s="12" t="s">
        <v>572</v>
      </c>
      <c r="K360" s="59">
        <v>29000</v>
      </c>
      <c r="L360" s="14">
        <v>6.625</v>
      </c>
      <c r="M360" s="57"/>
      <c r="N360" s="58">
        <f t="shared" si="5"/>
        <v>0</v>
      </c>
    </row>
    <row r="361" spans="1:14" x14ac:dyDescent="0.3">
      <c r="A361" s="11">
        <v>353</v>
      </c>
      <c r="B361" s="12">
        <v>52</v>
      </c>
      <c r="C361" s="12" t="s">
        <v>76</v>
      </c>
      <c r="D361" s="13">
        <v>1</v>
      </c>
      <c r="E361" s="13" t="s">
        <v>77</v>
      </c>
      <c r="F361" s="12">
        <v>52</v>
      </c>
      <c r="G361" s="12" t="s">
        <v>76</v>
      </c>
      <c r="H361" s="12">
        <v>835</v>
      </c>
      <c r="I361" s="12" t="s">
        <v>307</v>
      </c>
      <c r="J361" s="12" t="s">
        <v>573</v>
      </c>
      <c r="K361" s="59">
        <v>85000</v>
      </c>
      <c r="L361" s="14">
        <v>35.75</v>
      </c>
      <c r="M361" s="57"/>
      <c r="N361" s="58">
        <f t="shared" si="5"/>
        <v>0</v>
      </c>
    </row>
    <row r="362" spans="1:14" x14ac:dyDescent="0.3">
      <c r="A362" s="11">
        <v>354</v>
      </c>
      <c r="B362" s="12">
        <v>68</v>
      </c>
      <c r="C362" s="12" t="s">
        <v>71</v>
      </c>
      <c r="D362" s="13">
        <v>81</v>
      </c>
      <c r="E362" s="13" t="s">
        <v>95</v>
      </c>
      <c r="F362" s="12">
        <v>68</v>
      </c>
      <c r="G362" s="12" t="s">
        <v>71</v>
      </c>
      <c r="H362" s="12">
        <v>1</v>
      </c>
      <c r="I362" s="12" t="s">
        <v>72</v>
      </c>
      <c r="J362" s="12" t="s">
        <v>574</v>
      </c>
      <c r="K362" s="59">
        <v>55000</v>
      </c>
      <c r="L362" s="14">
        <v>45.65625</v>
      </c>
      <c r="M362" s="57"/>
      <c r="N362" s="58">
        <f t="shared" si="5"/>
        <v>0</v>
      </c>
    </row>
    <row r="363" spans="1:14" x14ac:dyDescent="0.3">
      <c r="A363" s="11">
        <v>355</v>
      </c>
      <c r="B363" s="12">
        <v>76</v>
      </c>
      <c r="C363" s="12" t="s">
        <v>57</v>
      </c>
      <c r="D363" s="13">
        <v>1</v>
      </c>
      <c r="E363" s="13" t="s">
        <v>58</v>
      </c>
      <c r="F363" s="12">
        <v>66</v>
      </c>
      <c r="G363" s="12" t="s">
        <v>104</v>
      </c>
      <c r="H363" s="12">
        <v>1</v>
      </c>
      <c r="I363" s="12" t="s">
        <v>34</v>
      </c>
      <c r="J363" s="12" t="s">
        <v>575</v>
      </c>
      <c r="K363" s="59">
        <v>36000</v>
      </c>
      <c r="L363" s="14">
        <v>1.09375</v>
      </c>
      <c r="M363" s="57"/>
      <c r="N363" s="58">
        <f t="shared" si="5"/>
        <v>0</v>
      </c>
    </row>
    <row r="364" spans="1:14" x14ac:dyDescent="0.3">
      <c r="A364" s="11">
        <v>356</v>
      </c>
      <c r="B364" s="12">
        <v>17</v>
      </c>
      <c r="C364" s="12" t="s">
        <v>96</v>
      </c>
      <c r="D364" s="13">
        <v>174</v>
      </c>
      <c r="E364" s="13" t="s">
        <v>327</v>
      </c>
      <c r="F364" s="12">
        <v>17</v>
      </c>
      <c r="G364" s="12" t="s">
        <v>96</v>
      </c>
      <c r="H364" s="12">
        <v>1</v>
      </c>
      <c r="I364" s="12" t="s">
        <v>97</v>
      </c>
      <c r="J364" s="12" t="s">
        <v>576</v>
      </c>
      <c r="K364" s="59">
        <v>8437</v>
      </c>
      <c r="L364" s="14">
        <v>1</v>
      </c>
      <c r="M364" s="57"/>
      <c r="N364" s="58">
        <f t="shared" si="5"/>
        <v>0</v>
      </c>
    </row>
    <row r="365" spans="1:14" x14ac:dyDescent="0.3">
      <c r="A365" s="11">
        <v>357</v>
      </c>
      <c r="B365" s="12">
        <v>17</v>
      </c>
      <c r="C365" s="12" t="s">
        <v>96</v>
      </c>
      <c r="D365" s="13">
        <v>1</v>
      </c>
      <c r="E365" s="13" t="s">
        <v>97</v>
      </c>
      <c r="F365" s="12">
        <v>11</v>
      </c>
      <c r="G365" s="12" t="s">
        <v>84</v>
      </c>
      <c r="H365" s="12">
        <v>1</v>
      </c>
      <c r="I365" s="12" t="s">
        <v>85</v>
      </c>
      <c r="J365" s="12" t="s">
        <v>577</v>
      </c>
      <c r="K365" s="59">
        <v>67079</v>
      </c>
      <c r="L365" s="14">
        <v>1</v>
      </c>
      <c r="M365" s="57"/>
      <c r="N365" s="58">
        <f t="shared" si="5"/>
        <v>0</v>
      </c>
    </row>
    <row r="366" spans="1:14" x14ac:dyDescent="0.3">
      <c r="A366" s="11">
        <v>358</v>
      </c>
      <c r="B366" s="12">
        <v>41</v>
      </c>
      <c r="C366" s="12" t="s">
        <v>123</v>
      </c>
      <c r="D366" s="13">
        <v>306</v>
      </c>
      <c r="E366" s="13" t="s">
        <v>324</v>
      </c>
      <c r="F366" s="12">
        <v>41</v>
      </c>
      <c r="G366" s="12" t="s">
        <v>123</v>
      </c>
      <c r="H366" s="12">
        <v>1</v>
      </c>
      <c r="I366" s="12" t="s">
        <v>124</v>
      </c>
      <c r="J366" s="12" t="s">
        <v>578</v>
      </c>
      <c r="K366" s="59">
        <v>23203</v>
      </c>
      <c r="L366" s="14">
        <v>1</v>
      </c>
      <c r="M366" s="57"/>
      <c r="N366" s="58">
        <f t="shared" si="5"/>
        <v>0</v>
      </c>
    </row>
    <row r="367" spans="1:14" x14ac:dyDescent="0.3">
      <c r="A367" s="11">
        <v>359</v>
      </c>
      <c r="B367" s="12">
        <v>23</v>
      </c>
      <c r="C367" s="12" t="s">
        <v>69</v>
      </c>
      <c r="D367" s="13">
        <v>1</v>
      </c>
      <c r="E367" s="13" t="s">
        <v>70</v>
      </c>
      <c r="F367" s="12">
        <v>70</v>
      </c>
      <c r="G367" s="12" t="s">
        <v>205</v>
      </c>
      <c r="H367" s="12">
        <v>1</v>
      </c>
      <c r="I367" s="12" t="s">
        <v>39</v>
      </c>
      <c r="J367" s="12" t="s">
        <v>579</v>
      </c>
      <c r="K367" s="59">
        <v>31641</v>
      </c>
      <c r="L367" s="14">
        <v>6.4375</v>
      </c>
      <c r="M367" s="57"/>
      <c r="N367" s="58">
        <f t="shared" si="5"/>
        <v>0</v>
      </c>
    </row>
    <row r="368" spans="1:14" x14ac:dyDescent="0.3">
      <c r="A368" s="11">
        <v>360</v>
      </c>
      <c r="B368" s="12">
        <v>19</v>
      </c>
      <c r="C368" s="12" t="s">
        <v>174</v>
      </c>
      <c r="D368" s="13">
        <v>1</v>
      </c>
      <c r="E368" s="13" t="s">
        <v>175</v>
      </c>
      <c r="F368" s="12">
        <v>5</v>
      </c>
      <c r="G368" s="12" t="s">
        <v>62</v>
      </c>
      <c r="H368" s="12">
        <v>1</v>
      </c>
      <c r="I368" s="12" t="s">
        <v>63</v>
      </c>
      <c r="J368" s="12" t="s">
        <v>580</v>
      </c>
      <c r="K368" s="59">
        <v>104416</v>
      </c>
      <c r="L368" s="14">
        <v>1</v>
      </c>
      <c r="M368" s="57"/>
      <c r="N368" s="58">
        <f t="shared" si="5"/>
        <v>0</v>
      </c>
    </row>
    <row r="369" spans="1:14" x14ac:dyDescent="0.3">
      <c r="A369" s="11">
        <v>361</v>
      </c>
      <c r="B369" s="12">
        <v>5</v>
      </c>
      <c r="C369" s="12" t="s">
        <v>62</v>
      </c>
      <c r="D369" s="13">
        <v>1</v>
      </c>
      <c r="E369" s="13" t="s">
        <v>63</v>
      </c>
      <c r="F369" s="12">
        <v>5</v>
      </c>
      <c r="G369" s="12" t="s">
        <v>62</v>
      </c>
      <c r="H369" s="12">
        <v>172</v>
      </c>
      <c r="I369" s="12" t="s">
        <v>320</v>
      </c>
      <c r="J369" s="12" t="s">
        <v>581</v>
      </c>
      <c r="K369" s="59">
        <v>69600</v>
      </c>
      <c r="L369" s="14">
        <v>20.75</v>
      </c>
      <c r="M369" s="57"/>
      <c r="N369" s="58">
        <f t="shared" si="5"/>
        <v>0</v>
      </c>
    </row>
    <row r="370" spans="1:14" x14ac:dyDescent="0.3">
      <c r="A370" s="11">
        <v>362</v>
      </c>
      <c r="B370" s="12">
        <v>15</v>
      </c>
      <c r="C370" s="12" t="s">
        <v>139</v>
      </c>
      <c r="D370" s="13">
        <v>1</v>
      </c>
      <c r="E370" s="13" t="s">
        <v>40</v>
      </c>
      <c r="F370" s="12">
        <v>15</v>
      </c>
      <c r="G370" s="12" t="s">
        <v>139</v>
      </c>
      <c r="H370" s="12">
        <v>759</v>
      </c>
      <c r="I370" s="12" t="s">
        <v>228</v>
      </c>
      <c r="J370" s="12" t="s">
        <v>582</v>
      </c>
      <c r="K370" s="59">
        <v>19000</v>
      </c>
      <c r="L370" s="14">
        <v>8.4375</v>
      </c>
      <c r="M370" s="57"/>
      <c r="N370" s="58">
        <f t="shared" si="5"/>
        <v>0</v>
      </c>
    </row>
    <row r="371" spans="1:14" x14ac:dyDescent="0.3">
      <c r="A371" s="11">
        <v>363</v>
      </c>
      <c r="B371" s="12">
        <v>18</v>
      </c>
      <c r="C371" s="12" t="s">
        <v>90</v>
      </c>
      <c r="D371" s="13">
        <v>256</v>
      </c>
      <c r="E371" s="13" t="s">
        <v>196</v>
      </c>
      <c r="F371" s="12">
        <v>18</v>
      </c>
      <c r="G371" s="12" t="s">
        <v>90</v>
      </c>
      <c r="H371" s="12">
        <v>1</v>
      </c>
      <c r="I371" s="12" t="s">
        <v>148</v>
      </c>
      <c r="J371" s="12" t="s">
        <v>583</v>
      </c>
      <c r="K371" s="59">
        <v>30375</v>
      </c>
      <c r="L371" s="14">
        <v>5.0625</v>
      </c>
      <c r="M371" s="57"/>
      <c r="N371" s="58">
        <f t="shared" si="5"/>
        <v>0</v>
      </c>
    </row>
    <row r="372" spans="1:14" x14ac:dyDescent="0.3">
      <c r="A372" s="11">
        <v>364</v>
      </c>
      <c r="B372" s="12">
        <v>20</v>
      </c>
      <c r="C372" s="12" t="s">
        <v>54</v>
      </c>
      <c r="D372" s="13">
        <v>1</v>
      </c>
      <c r="E372" s="13" t="s">
        <v>55</v>
      </c>
      <c r="F372" s="12">
        <v>47</v>
      </c>
      <c r="G372" s="12" t="s">
        <v>101</v>
      </c>
      <c r="H372" s="12">
        <v>288</v>
      </c>
      <c r="I372" s="12" t="s">
        <v>318</v>
      </c>
      <c r="J372" s="12" t="s">
        <v>584</v>
      </c>
      <c r="K372" s="59">
        <v>31641</v>
      </c>
      <c r="L372" s="14">
        <v>1</v>
      </c>
      <c r="M372" s="57"/>
      <c r="N372" s="58">
        <f t="shared" si="5"/>
        <v>0</v>
      </c>
    </row>
    <row r="373" spans="1:14" x14ac:dyDescent="0.3">
      <c r="A373" s="11">
        <v>365</v>
      </c>
      <c r="B373" s="12">
        <v>20</v>
      </c>
      <c r="C373" s="12" t="s">
        <v>54</v>
      </c>
      <c r="D373" s="13">
        <v>60</v>
      </c>
      <c r="E373" s="13" t="s">
        <v>208</v>
      </c>
      <c r="F373" s="12">
        <v>20</v>
      </c>
      <c r="G373" s="12" t="s">
        <v>54</v>
      </c>
      <c r="H373" s="12">
        <v>1</v>
      </c>
      <c r="I373" s="12" t="s">
        <v>55</v>
      </c>
      <c r="J373" s="12" t="s">
        <v>585</v>
      </c>
      <c r="K373" s="59">
        <v>21621</v>
      </c>
      <c r="L373" s="14">
        <v>21.53125</v>
      </c>
      <c r="M373" s="57"/>
      <c r="N373" s="58">
        <f t="shared" si="5"/>
        <v>0</v>
      </c>
    </row>
    <row r="374" spans="1:14" x14ac:dyDescent="0.3">
      <c r="A374" s="11">
        <v>366</v>
      </c>
      <c r="B374" s="12">
        <v>44</v>
      </c>
      <c r="C374" s="12" t="s">
        <v>87</v>
      </c>
      <c r="D374" s="13">
        <v>430</v>
      </c>
      <c r="E374" s="13" t="s">
        <v>246</v>
      </c>
      <c r="F374" s="12">
        <v>8</v>
      </c>
      <c r="G374" s="12" t="s">
        <v>79</v>
      </c>
      <c r="H374" s="12">
        <v>1</v>
      </c>
      <c r="I374" s="12" t="s">
        <v>80</v>
      </c>
      <c r="J374" s="12" t="s">
        <v>586</v>
      </c>
      <c r="K374" s="59">
        <v>58000</v>
      </c>
      <c r="L374" s="14">
        <v>0.625</v>
      </c>
      <c r="M374" s="57"/>
      <c r="N374" s="58">
        <f t="shared" si="5"/>
        <v>0</v>
      </c>
    </row>
    <row r="375" spans="1:14" x14ac:dyDescent="0.3">
      <c r="A375" s="11">
        <v>367</v>
      </c>
      <c r="B375" s="12">
        <v>68</v>
      </c>
      <c r="C375" s="12" t="s">
        <v>71</v>
      </c>
      <c r="D375" s="13">
        <v>81</v>
      </c>
      <c r="E375" s="13" t="s">
        <v>95</v>
      </c>
      <c r="F375" s="12">
        <v>63</v>
      </c>
      <c r="G375" s="12" t="s">
        <v>66</v>
      </c>
      <c r="H375" s="12">
        <v>1</v>
      </c>
      <c r="I375" s="12" t="s">
        <v>67</v>
      </c>
      <c r="J375" s="12" t="s">
        <v>587</v>
      </c>
      <c r="K375" s="59">
        <v>133526</v>
      </c>
      <c r="L375" s="14">
        <v>1</v>
      </c>
      <c r="M375" s="57"/>
      <c r="N375" s="58">
        <f t="shared" si="5"/>
        <v>0</v>
      </c>
    </row>
    <row r="376" spans="1:14" x14ac:dyDescent="0.3">
      <c r="A376" s="11">
        <v>368</v>
      </c>
      <c r="B376" s="12">
        <v>68</v>
      </c>
      <c r="C376" s="12" t="s">
        <v>71</v>
      </c>
      <c r="D376" s="13">
        <v>1</v>
      </c>
      <c r="E376" s="13" t="s">
        <v>72</v>
      </c>
      <c r="F376" s="12">
        <v>54</v>
      </c>
      <c r="G376" s="12" t="s">
        <v>52</v>
      </c>
      <c r="H376" s="12">
        <v>498</v>
      </c>
      <c r="I376" s="12" t="s">
        <v>53</v>
      </c>
      <c r="J376" s="12" t="s">
        <v>588</v>
      </c>
      <c r="K376" s="59">
        <v>75000</v>
      </c>
      <c r="L376" s="14">
        <v>3.09375</v>
      </c>
      <c r="M376" s="57"/>
      <c r="N376" s="58">
        <f t="shared" si="5"/>
        <v>0</v>
      </c>
    </row>
    <row r="377" spans="1:14" x14ac:dyDescent="0.3">
      <c r="A377" s="11">
        <v>369</v>
      </c>
      <c r="B377" s="12">
        <v>73</v>
      </c>
      <c r="C377" s="12" t="s">
        <v>137</v>
      </c>
      <c r="D377" s="13">
        <v>1</v>
      </c>
      <c r="E377" s="13" t="s">
        <v>138</v>
      </c>
      <c r="F377" s="12">
        <v>17</v>
      </c>
      <c r="G377" s="12" t="s">
        <v>96</v>
      </c>
      <c r="H377" s="12">
        <v>380</v>
      </c>
      <c r="I377" s="12" t="s">
        <v>220</v>
      </c>
      <c r="J377" s="12" t="s">
        <v>589</v>
      </c>
      <c r="K377" s="59">
        <v>27844</v>
      </c>
      <c r="L377" s="14">
        <v>0.875</v>
      </c>
      <c r="M377" s="57"/>
      <c r="N377" s="58">
        <f t="shared" si="5"/>
        <v>0</v>
      </c>
    </row>
    <row r="378" spans="1:14" x14ac:dyDescent="0.3">
      <c r="A378" s="11">
        <v>370</v>
      </c>
      <c r="B378" s="12">
        <v>15</v>
      </c>
      <c r="C378" s="12" t="s">
        <v>139</v>
      </c>
      <c r="D378" s="13">
        <v>572</v>
      </c>
      <c r="E378" s="13" t="s">
        <v>140</v>
      </c>
      <c r="F378" s="12">
        <v>17</v>
      </c>
      <c r="G378" s="12" t="s">
        <v>96</v>
      </c>
      <c r="H378" s="12">
        <v>380</v>
      </c>
      <c r="I378" s="12" t="s">
        <v>220</v>
      </c>
      <c r="J378" s="12" t="s">
        <v>590</v>
      </c>
      <c r="K378" s="59">
        <v>17086</v>
      </c>
      <c r="L378" s="14">
        <v>1</v>
      </c>
      <c r="M378" s="57"/>
      <c r="N378" s="58">
        <f t="shared" si="5"/>
        <v>0</v>
      </c>
    </row>
    <row r="379" spans="1:14" x14ac:dyDescent="0.3">
      <c r="A379" s="11">
        <v>371</v>
      </c>
      <c r="B379" s="12">
        <v>18</v>
      </c>
      <c r="C379" s="12" t="s">
        <v>90</v>
      </c>
      <c r="D379" s="13">
        <v>753</v>
      </c>
      <c r="E379" s="13" t="s">
        <v>304</v>
      </c>
      <c r="F379" s="12">
        <v>18</v>
      </c>
      <c r="G379" s="12" t="s">
        <v>90</v>
      </c>
      <c r="H379" s="12">
        <v>1</v>
      </c>
      <c r="I379" s="12" t="s">
        <v>148</v>
      </c>
      <c r="J379" s="12" t="s">
        <v>591</v>
      </c>
      <c r="K379" s="59">
        <v>40606</v>
      </c>
      <c r="L379" s="14">
        <v>11.90625</v>
      </c>
      <c r="M379" s="57"/>
      <c r="N379" s="58">
        <f t="shared" si="5"/>
        <v>0</v>
      </c>
    </row>
    <row r="380" spans="1:14" x14ac:dyDescent="0.3">
      <c r="A380" s="11">
        <v>372</v>
      </c>
      <c r="B380" s="12">
        <v>52</v>
      </c>
      <c r="C380" s="12" t="s">
        <v>76</v>
      </c>
      <c r="D380" s="13">
        <v>356</v>
      </c>
      <c r="E380" s="13" t="s">
        <v>113</v>
      </c>
      <c r="F380" s="12">
        <v>52</v>
      </c>
      <c r="G380" s="12" t="s">
        <v>76</v>
      </c>
      <c r="H380" s="12">
        <v>835</v>
      </c>
      <c r="I380" s="12" t="s">
        <v>307</v>
      </c>
      <c r="J380" s="12" t="s">
        <v>592</v>
      </c>
      <c r="K380" s="59">
        <v>69610</v>
      </c>
      <c r="L380" s="14">
        <v>1</v>
      </c>
      <c r="M380" s="57"/>
      <c r="N380" s="58">
        <f t="shared" si="5"/>
        <v>0</v>
      </c>
    </row>
    <row r="381" spans="1:14" x14ac:dyDescent="0.3">
      <c r="A381" s="11">
        <v>373</v>
      </c>
      <c r="B381" s="12">
        <v>54</v>
      </c>
      <c r="C381" s="12" t="s">
        <v>52</v>
      </c>
      <c r="D381" s="13">
        <v>518</v>
      </c>
      <c r="E381" s="13" t="s">
        <v>309</v>
      </c>
      <c r="F381" s="12">
        <v>54</v>
      </c>
      <c r="G381" s="12" t="s">
        <v>52</v>
      </c>
      <c r="H381" s="12">
        <v>1</v>
      </c>
      <c r="I381" s="12" t="s">
        <v>64</v>
      </c>
      <c r="J381" s="12" t="s">
        <v>593</v>
      </c>
      <c r="K381" s="59">
        <v>21000</v>
      </c>
      <c r="L381" s="14">
        <v>65.34375</v>
      </c>
      <c r="M381" s="57"/>
      <c r="N381" s="58">
        <f t="shared" si="5"/>
        <v>0</v>
      </c>
    </row>
    <row r="382" spans="1:14" x14ac:dyDescent="0.3">
      <c r="A382" s="11">
        <v>374</v>
      </c>
      <c r="B382" s="12">
        <v>19</v>
      </c>
      <c r="C382" s="12" t="s">
        <v>174</v>
      </c>
      <c r="D382" s="13">
        <v>573</v>
      </c>
      <c r="E382" s="13" t="s">
        <v>302</v>
      </c>
      <c r="F382" s="12">
        <v>76</v>
      </c>
      <c r="G382" s="12" t="s">
        <v>57</v>
      </c>
      <c r="H382" s="12">
        <v>1</v>
      </c>
      <c r="I382" s="12" t="s">
        <v>58</v>
      </c>
      <c r="J382" s="12" t="s">
        <v>594</v>
      </c>
      <c r="K382" s="59">
        <v>12656</v>
      </c>
      <c r="L382" s="14">
        <v>4.5</v>
      </c>
      <c r="M382" s="57"/>
      <c r="N382" s="58">
        <f t="shared" si="5"/>
        <v>0</v>
      </c>
    </row>
    <row r="383" spans="1:14" x14ac:dyDescent="0.3">
      <c r="A383" s="11">
        <v>375</v>
      </c>
      <c r="B383" s="12">
        <v>68</v>
      </c>
      <c r="C383" s="12" t="s">
        <v>71</v>
      </c>
      <c r="D383" s="13">
        <v>229</v>
      </c>
      <c r="E383" s="13" t="s">
        <v>298</v>
      </c>
      <c r="F383" s="12">
        <v>68</v>
      </c>
      <c r="G383" s="12" t="s">
        <v>71</v>
      </c>
      <c r="H383" s="12">
        <v>1</v>
      </c>
      <c r="I383" s="12" t="s">
        <v>72</v>
      </c>
      <c r="J383" s="12" t="s">
        <v>595</v>
      </c>
      <c r="K383" s="59">
        <v>34172</v>
      </c>
      <c r="L383" s="14">
        <v>1</v>
      </c>
      <c r="M383" s="57"/>
      <c r="N383" s="58">
        <f t="shared" si="5"/>
        <v>0</v>
      </c>
    </row>
    <row r="384" spans="1:14" x14ac:dyDescent="0.3">
      <c r="A384" s="11">
        <v>376</v>
      </c>
      <c r="B384" s="12">
        <v>68</v>
      </c>
      <c r="C384" s="12" t="s">
        <v>71</v>
      </c>
      <c r="D384" s="13">
        <v>573</v>
      </c>
      <c r="E384" s="13" t="s">
        <v>300</v>
      </c>
      <c r="F384" s="12">
        <v>68</v>
      </c>
      <c r="G384" s="12" t="s">
        <v>71</v>
      </c>
      <c r="H384" s="12">
        <v>1</v>
      </c>
      <c r="I384" s="12" t="s">
        <v>72</v>
      </c>
      <c r="J384" s="12" t="s">
        <v>596</v>
      </c>
      <c r="K384" s="59">
        <v>31641</v>
      </c>
      <c r="L384" s="14">
        <v>1.53125</v>
      </c>
      <c r="M384" s="57"/>
      <c r="N384" s="58">
        <f t="shared" si="5"/>
        <v>0</v>
      </c>
    </row>
    <row r="385" spans="1:14" x14ac:dyDescent="0.3">
      <c r="A385" s="11">
        <v>377</v>
      </c>
      <c r="B385" s="12">
        <v>19</v>
      </c>
      <c r="C385" s="12" t="s">
        <v>174</v>
      </c>
      <c r="D385" s="13">
        <v>698</v>
      </c>
      <c r="E385" s="13" t="s">
        <v>295</v>
      </c>
      <c r="F385" s="12">
        <v>76</v>
      </c>
      <c r="G385" s="12" t="s">
        <v>57</v>
      </c>
      <c r="H385" s="12">
        <v>1</v>
      </c>
      <c r="I385" s="12" t="s">
        <v>58</v>
      </c>
      <c r="J385" s="12" t="s">
        <v>597</v>
      </c>
      <c r="K385" s="59">
        <v>21094</v>
      </c>
      <c r="L385" s="14">
        <v>4.375</v>
      </c>
      <c r="M385" s="57"/>
      <c r="N385" s="58">
        <f t="shared" si="5"/>
        <v>0</v>
      </c>
    </row>
    <row r="386" spans="1:14" x14ac:dyDescent="0.3">
      <c r="A386" s="11">
        <v>378</v>
      </c>
      <c r="B386" s="12">
        <v>76</v>
      </c>
      <c r="C386" s="12" t="s">
        <v>57</v>
      </c>
      <c r="D386" s="13">
        <v>1</v>
      </c>
      <c r="E386" s="13" t="s">
        <v>58</v>
      </c>
      <c r="F386" s="12">
        <v>19</v>
      </c>
      <c r="G386" s="12" t="s">
        <v>174</v>
      </c>
      <c r="H386" s="12">
        <v>1</v>
      </c>
      <c r="I386" s="12" t="s">
        <v>175</v>
      </c>
      <c r="J386" s="12" t="s">
        <v>598</v>
      </c>
      <c r="K386" s="59">
        <v>47000</v>
      </c>
      <c r="L386" s="14">
        <v>23.4375</v>
      </c>
      <c r="M386" s="57"/>
      <c r="N386" s="58">
        <f t="shared" si="5"/>
        <v>0</v>
      </c>
    </row>
    <row r="387" spans="1:14" x14ac:dyDescent="0.3">
      <c r="A387" s="11">
        <v>379</v>
      </c>
      <c r="B387" s="12">
        <v>85</v>
      </c>
      <c r="C387" s="12" t="s">
        <v>108</v>
      </c>
      <c r="D387" s="13">
        <v>440</v>
      </c>
      <c r="E387" s="13" t="s">
        <v>187</v>
      </c>
      <c r="F387" s="12">
        <v>85</v>
      </c>
      <c r="G387" s="12" t="s">
        <v>108</v>
      </c>
      <c r="H387" s="12">
        <v>1</v>
      </c>
      <c r="I387" s="12" t="s">
        <v>109</v>
      </c>
      <c r="J387" s="12" t="s">
        <v>599</v>
      </c>
      <c r="K387" s="59">
        <v>26367</v>
      </c>
      <c r="L387" s="14">
        <v>9.4375</v>
      </c>
      <c r="M387" s="57"/>
      <c r="N387" s="58">
        <f t="shared" si="5"/>
        <v>0</v>
      </c>
    </row>
    <row r="388" spans="1:14" x14ac:dyDescent="0.3">
      <c r="A388" s="11">
        <v>380</v>
      </c>
      <c r="B388" s="12">
        <v>18</v>
      </c>
      <c r="C388" s="12" t="s">
        <v>90</v>
      </c>
      <c r="D388" s="13">
        <v>1</v>
      </c>
      <c r="E388" s="13" t="s">
        <v>148</v>
      </c>
      <c r="F388" s="12">
        <v>86</v>
      </c>
      <c r="G388" s="12" t="s">
        <v>170</v>
      </c>
      <c r="H388" s="12">
        <v>568</v>
      </c>
      <c r="I388" s="12" t="s">
        <v>198</v>
      </c>
      <c r="J388" s="12" t="s">
        <v>600</v>
      </c>
      <c r="K388" s="59">
        <v>96189</v>
      </c>
      <c r="L388" s="14">
        <v>1</v>
      </c>
      <c r="M388" s="57"/>
      <c r="N388" s="58">
        <f t="shared" si="5"/>
        <v>0</v>
      </c>
    </row>
    <row r="389" spans="1:14" x14ac:dyDescent="0.3">
      <c r="A389" s="11">
        <v>381</v>
      </c>
      <c r="B389" s="12">
        <v>18</v>
      </c>
      <c r="C389" s="12" t="s">
        <v>90</v>
      </c>
      <c r="D389" s="13">
        <v>592</v>
      </c>
      <c r="E389" s="13" t="s">
        <v>91</v>
      </c>
      <c r="F389" s="12">
        <v>18</v>
      </c>
      <c r="G389" s="12" t="s">
        <v>90</v>
      </c>
      <c r="H389" s="12">
        <v>1</v>
      </c>
      <c r="I389" s="12" t="s">
        <v>148</v>
      </c>
      <c r="J389" s="12" t="s">
        <v>601</v>
      </c>
      <c r="K389" s="59">
        <v>35438</v>
      </c>
      <c r="L389" s="14">
        <v>6.75</v>
      </c>
      <c r="M389" s="57"/>
      <c r="N389" s="58">
        <f t="shared" si="5"/>
        <v>0</v>
      </c>
    </row>
    <row r="390" spans="1:14" x14ac:dyDescent="0.3">
      <c r="A390" s="11">
        <v>382</v>
      </c>
      <c r="B390" s="12">
        <v>68</v>
      </c>
      <c r="C390" s="12" t="s">
        <v>71</v>
      </c>
      <c r="D390" s="13">
        <v>689</v>
      </c>
      <c r="E390" s="13" t="s">
        <v>290</v>
      </c>
      <c r="F390" s="12">
        <v>68</v>
      </c>
      <c r="G390" s="12" t="s">
        <v>71</v>
      </c>
      <c r="H390" s="12">
        <v>1</v>
      </c>
      <c r="I390" s="12" t="s">
        <v>72</v>
      </c>
      <c r="J390" s="12" t="s">
        <v>602</v>
      </c>
      <c r="K390" s="59">
        <v>27844</v>
      </c>
      <c r="L390" s="14">
        <v>0.8125</v>
      </c>
      <c r="M390" s="57"/>
      <c r="N390" s="58">
        <f t="shared" si="5"/>
        <v>0</v>
      </c>
    </row>
    <row r="391" spans="1:14" x14ac:dyDescent="0.3">
      <c r="A391" s="11">
        <v>383</v>
      </c>
      <c r="B391" s="12">
        <v>66</v>
      </c>
      <c r="C391" s="12" t="s">
        <v>104</v>
      </c>
      <c r="D391" s="13">
        <v>682</v>
      </c>
      <c r="E391" s="13" t="s">
        <v>288</v>
      </c>
      <c r="F391" s="12">
        <v>76</v>
      </c>
      <c r="G391" s="12" t="s">
        <v>57</v>
      </c>
      <c r="H391" s="12">
        <v>1</v>
      </c>
      <c r="I391" s="12" t="s">
        <v>58</v>
      </c>
      <c r="J391" s="12" t="s">
        <v>603</v>
      </c>
      <c r="K391" s="59">
        <v>42188</v>
      </c>
      <c r="L391" s="14">
        <v>1</v>
      </c>
      <c r="M391" s="57"/>
      <c r="N391" s="58">
        <f t="shared" si="5"/>
        <v>0</v>
      </c>
    </row>
    <row r="392" spans="1:14" x14ac:dyDescent="0.3">
      <c r="A392" s="11">
        <v>384</v>
      </c>
      <c r="B392" s="12">
        <v>68</v>
      </c>
      <c r="C392" s="12" t="s">
        <v>71</v>
      </c>
      <c r="D392" s="13">
        <v>755</v>
      </c>
      <c r="E392" s="13" t="s">
        <v>182</v>
      </c>
      <c r="F392" s="12">
        <v>68</v>
      </c>
      <c r="G392" s="12" t="s">
        <v>71</v>
      </c>
      <c r="H392" s="12">
        <v>1</v>
      </c>
      <c r="I392" s="12" t="s">
        <v>72</v>
      </c>
      <c r="J392" s="12" t="s">
        <v>604</v>
      </c>
      <c r="K392" s="59">
        <v>34805</v>
      </c>
      <c r="L392" s="14">
        <v>3.375</v>
      </c>
      <c r="M392" s="57"/>
      <c r="N392" s="58">
        <f t="shared" si="5"/>
        <v>0</v>
      </c>
    </row>
    <row r="393" spans="1:14" x14ac:dyDescent="0.3">
      <c r="A393" s="11">
        <v>385</v>
      </c>
      <c r="B393" s="12">
        <v>5</v>
      </c>
      <c r="C393" s="12" t="s">
        <v>62</v>
      </c>
      <c r="D393" s="13">
        <v>1</v>
      </c>
      <c r="E393" s="13" t="s">
        <v>63</v>
      </c>
      <c r="F393" s="12">
        <v>5</v>
      </c>
      <c r="G393" s="12" t="s">
        <v>62</v>
      </c>
      <c r="H393" s="12">
        <v>579</v>
      </c>
      <c r="I393" s="12" t="s">
        <v>285</v>
      </c>
      <c r="J393" s="12" t="s">
        <v>605</v>
      </c>
      <c r="K393" s="59">
        <v>50000</v>
      </c>
      <c r="L393" s="14">
        <v>13.21875</v>
      </c>
      <c r="M393" s="57"/>
      <c r="N393" s="58">
        <f t="shared" si="5"/>
        <v>0</v>
      </c>
    </row>
    <row r="394" spans="1:14" x14ac:dyDescent="0.3">
      <c r="A394" s="11">
        <v>386</v>
      </c>
      <c r="B394" s="12">
        <v>11</v>
      </c>
      <c r="C394" s="12" t="s">
        <v>84</v>
      </c>
      <c r="D394" s="13">
        <v>1</v>
      </c>
      <c r="E394" s="13" t="s">
        <v>85</v>
      </c>
      <c r="F394" s="12">
        <v>76</v>
      </c>
      <c r="G394" s="12" t="s">
        <v>57</v>
      </c>
      <c r="H394" s="12">
        <v>1</v>
      </c>
      <c r="I394" s="12" t="s">
        <v>58</v>
      </c>
      <c r="J394" s="12" t="s">
        <v>606</v>
      </c>
      <c r="K394" s="59">
        <v>79103</v>
      </c>
      <c r="L394" s="14">
        <v>1</v>
      </c>
      <c r="M394" s="57"/>
      <c r="N394" s="58">
        <f t="shared" ref="N394:N457" si="6">L394*M394</f>
        <v>0</v>
      </c>
    </row>
    <row r="395" spans="1:14" x14ac:dyDescent="0.3">
      <c r="A395" s="11">
        <v>387</v>
      </c>
      <c r="B395" s="12">
        <v>68</v>
      </c>
      <c r="C395" s="12" t="s">
        <v>71</v>
      </c>
      <c r="D395" s="13">
        <v>679</v>
      </c>
      <c r="E395" s="13" t="s">
        <v>282</v>
      </c>
      <c r="F395" s="12">
        <v>11</v>
      </c>
      <c r="G395" s="12" t="s">
        <v>84</v>
      </c>
      <c r="H395" s="12">
        <v>1</v>
      </c>
      <c r="I395" s="12" t="s">
        <v>85</v>
      </c>
      <c r="J395" s="12" t="s">
        <v>607</v>
      </c>
      <c r="K395" s="59">
        <v>72775</v>
      </c>
      <c r="L395" s="14">
        <v>1</v>
      </c>
      <c r="M395" s="57"/>
      <c r="N395" s="58">
        <f t="shared" si="6"/>
        <v>0</v>
      </c>
    </row>
    <row r="396" spans="1:14" x14ac:dyDescent="0.3">
      <c r="A396" s="11">
        <v>388</v>
      </c>
      <c r="B396" s="12">
        <v>19</v>
      </c>
      <c r="C396" s="12" t="s">
        <v>174</v>
      </c>
      <c r="D396" s="13">
        <v>807</v>
      </c>
      <c r="E396" s="13" t="s">
        <v>279</v>
      </c>
      <c r="F396" s="12">
        <v>76</v>
      </c>
      <c r="G396" s="12" t="s">
        <v>57</v>
      </c>
      <c r="H396" s="12">
        <v>1</v>
      </c>
      <c r="I396" s="12" t="s">
        <v>58</v>
      </c>
      <c r="J396" s="12" t="s">
        <v>608</v>
      </c>
      <c r="K396" s="59">
        <v>25313</v>
      </c>
      <c r="L396" s="14">
        <v>1</v>
      </c>
      <c r="M396" s="57"/>
      <c r="N396" s="58">
        <f t="shared" si="6"/>
        <v>0</v>
      </c>
    </row>
    <row r="397" spans="1:14" x14ac:dyDescent="0.3">
      <c r="A397" s="11">
        <v>389</v>
      </c>
      <c r="B397" s="12">
        <v>41</v>
      </c>
      <c r="C397" s="12" t="s">
        <v>123</v>
      </c>
      <c r="D397" s="13">
        <v>668</v>
      </c>
      <c r="E397" s="13" t="s">
        <v>277</v>
      </c>
      <c r="F397" s="12">
        <v>41</v>
      </c>
      <c r="G397" s="12" t="s">
        <v>123</v>
      </c>
      <c r="H397" s="12">
        <v>1</v>
      </c>
      <c r="I397" s="12" t="s">
        <v>124</v>
      </c>
      <c r="J397" s="12" t="s">
        <v>609</v>
      </c>
      <c r="K397" s="59">
        <v>47462</v>
      </c>
      <c r="L397" s="14">
        <v>0.5</v>
      </c>
      <c r="M397" s="57"/>
      <c r="N397" s="58">
        <f t="shared" si="6"/>
        <v>0</v>
      </c>
    </row>
    <row r="398" spans="1:14" x14ac:dyDescent="0.3">
      <c r="A398" s="11">
        <v>390</v>
      </c>
      <c r="B398" s="12">
        <v>81</v>
      </c>
      <c r="C398" s="12" t="s">
        <v>7</v>
      </c>
      <c r="D398" s="13">
        <v>1</v>
      </c>
      <c r="E398" s="13" t="s">
        <v>116</v>
      </c>
      <c r="F398" s="12">
        <v>81</v>
      </c>
      <c r="G398" s="12" t="s">
        <v>7</v>
      </c>
      <c r="H398" s="12">
        <v>794</v>
      </c>
      <c r="I398" s="12" t="s">
        <v>150</v>
      </c>
      <c r="J398" s="12" t="s">
        <v>610</v>
      </c>
      <c r="K398" s="59">
        <v>31641</v>
      </c>
      <c r="L398" s="14">
        <v>3.46875</v>
      </c>
      <c r="M398" s="57"/>
      <c r="N398" s="58">
        <f t="shared" si="6"/>
        <v>0</v>
      </c>
    </row>
    <row r="399" spans="1:14" x14ac:dyDescent="0.3">
      <c r="A399" s="11">
        <v>391</v>
      </c>
      <c r="B399" s="12">
        <v>23</v>
      </c>
      <c r="C399" s="12" t="s">
        <v>69</v>
      </c>
      <c r="D399" s="13">
        <v>1</v>
      </c>
      <c r="E399" s="13" t="s">
        <v>70</v>
      </c>
      <c r="F399" s="12">
        <v>8</v>
      </c>
      <c r="G399" s="12" t="s">
        <v>79</v>
      </c>
      <c r="H399" s="12">
        <v>1</v>
      </c>
      <c r="I399" s="12" t="s">
        <v>80</v>
      </c>
      <c r="J399" s="12" t="s">
        <v>611</v>
      </c>
      <c r="K399" s="59">
        <v>145000</v>
      </c>
      <c r="L399" s="14">
        <v>1.9375</v>
      </c>
      <c r="M399" s="57"/>
      <c r="N399" s="58">
        <f t="shared" si="6"/>
        <v>0</v>
      </c>
    </row>
    <row r="400" spans="1:14" x14ac:dyDescent="0.3">
      <c r="A400" s="11">
        <v>392</v>
      </c>
      <c r="B400" s="12">
        <v>17</v>
      </c>
      <c r="C400" s="12" t="s">
        <v>96</v>
      </c>
      <c r="D400" s="13">
        <v>867</v>
      </c>
      <c r="E400" s="13" t="s">
        <v>274</v>
      </c>
      <c r="F400" s="12">
        <v>17</v>
      </c>
      <c r="G400" s="12" t="s">
        <v>96</v>
      </c>
      <c r="H400" s="12">
        <v>1</v>
      </c>
      <c r="I400" s="12" t="s">
        <v>97</v>
      </c>
      <c r="J400" s="12" t="s">
        <v>612</v>
      </c>
      <c r="K400" s="59">
        <v>41766</v>
      </c>
      <c r="L400" s="14">
        <v>1</v>
      </c>
      <c r="M400" s="57"/>
      <c r="N400" s="58">
        <f t="shared" si="6"/>
        <v>0</v>
      </c>
    </row>
    <row r="401" spans="1:14" x14ac:dyDescent="0.3">
      <c r="A401" s="11">
        <v>393</v>
      </c>
      <c r="B401" s="12">
        <v>20</v>
      </c>
      <c r="C401" s="12" t="s">
        <v>54</v>
      </c>
      <c r="D401" s="13">
        <v>1</v>
      </c>
      <c r="E401" s="13" t="s">
        <v>55</v>
      </c>
      <c r="F401" s="12">
        <v>47</v>
      </c>
      <c r="G401" s="12" t="s">
        <v>101</v>
      </c>
      <c r="H401" s="12">
        <v>1</v>
      </c>
      <c r="I401" s="12" t="s">
        <v>142</v>
      </c>
      <c r="J401" s="12" t="s">
        <v>613</v>
      </c>
      <c r="K401" s="59">
        <v>55000</v>
      </c>
      <c r="L401" s="14">
        <v>4.75</v>
      </c>
      <c r="M401" s="57"/>
      <c r="N401" s="58">
        <f t="shared" si="6"/>
        <v>0</v>
      </c>
    </row>
    <row r="402" spans="1:14" x14ac:dyDescent="0.3">
      <c r="A402" s="11">
        <v>394</v>
      </c>
      <c r="B402" s="12">
        <v>8</v>
      </c>
      <c r="C402" s="12" t="s">
        <v>79</v>
      </c>
      <c r="D402" s="13">
        <v>1</v>
      </c>
      <c r="E402" s="13" t="s">
        <v>80</v>
      </c>
      <c r="F402" s="12">
        <v>20</v>
      </c>
      <c r="G402" s="12" t="s">
        <v>54</v>
      </c>
      <c r="H402" s="12">
        <v>1</v>
      </c>
      <c r="I402" s="12" t="s">
        <v>55</v>
      </c>
      <c r="J402" s="12" t="s">
        <v>614</v>
      </c>
      <c r="K402" s="59">
        <v>47200</v>
      </c>
      <c r="L402" s="14">
        <v>29.6875</v>
      </c>
      <c r="M402" s="57"/>
      <c r="N402" s="58">
        <f t="shared" si="6"/>
        <v>0</v>
      </c>
    </row>
    <row r="403" spans="1:14" x14ac:dyDescent="0.3">
      <c r="A403" s="11">
        <v>395</v>
      </c>
      <c r="B403" s="12">
        <v>85</v>
      </c>
      <c r="C403" s="12" t="s">
        <v>108</v>
      </c>
      <c r="D403" s="13">
        <v>440</v>
      </c>
      <c r="E403" s="13" t="s">
        <v>187</v>
      </c>
      <c r="F403" s="12">
        <v>50</v>
      </c>
      <c r="G403" s="12" t="s">
        <v>128</v>
      </c>
      <c r="H403" s="12">
        <v>1</v>
      </c>
      <c r="I403" s="12" t="s">
        <v>129</v>
      </c>
      <c r="J403" s="12" t="s">
        <v>615</v>
      </c>
      <c r="K403" s="59">
        <v>26367</v>
      </c>
      <c r="L403" s="14">
        <v>24.875</v>
      </c>
      <c r="M403" s="57"/>
      <c r="N403" s="58">
        <f t="shared" si="6"/>
        <v>0</v>
      </c>
    </row>
    <row r="404" spans="1:14" x14ac:dyDescent="0.3">
      <c r="A404" s="11">
        <v>396</v>
      </c>
      <c r="B404" s="12">
        <v>20</v>
      </c>
      <c r="C404" s="12" t="s">
        <v>54</v>
      </c>
      <c r="D404" s="13">
        <v>770</v>
      </c>
      <c r="E404" s="13" t="s">
        <v>265</v>
      </c>
      <c r="F404" s="12">
        <v>68</v>
      </c>
      <c r="G404" s="12" t="s">
        <v>71</v>
      </c>
      <c r="H404" s="12">
        <v>1</v>
      </c>
      <c r="I404" s="12" t="s">
        <v>72</v>
      </c>
      <c r="J404" s="12" t="s">
        <v>496</v>
      </c>
      <c r="K404" s="59">
        <v>47462</v>
      </c>
      <c r="L404" s="14">
        <v>1.9375</v>
      </c>
      <c r="M404" s="57"/>
      <c r="N404" s="58">
        <f t="shared" si="6"/>
        <v>0</v>
      </c>
    </row>
    <row r="405" spans="1:14" x14ac:dyDescent="0.3">
      <c r="A405" s="11">
        <v>397</v>
      </c>
      <c r="B405" s="12">
        <v>68</v>
      </c>
      <c r="C405" s="12" t="s">
        <v>71</v>
      </c>
      <c r="D405" s="13">
        <v>167</v>
      </c>
      <c r="E405" s="13" t="s">
        <v>267</v>
      </c>
      <c r="F405" s="12">
        <v>68</v>
      </c>
      <c r="G405" s="12" t="s">
        <v>71</v>
      </c>
      <c r="H405" s="12">
        <v>1</v>
      </c>
      <c r="I405" s="12" t="s">
        <v>72</v>
      </c>
      <c r="J405" s="12" t="s">
        <v>616</v>
      </c>
      <c r="K405" s="59">
        <v>31641</v>
      </c>
      <c r="L405" s="14">
        <v>1</v>
      </c>
      <c r="M405" s="57"/>
      <c r="N405" s="58">
        <f t="shared" si="6"/>
        <v>0</v>
      </c>
    </row>
    <row r="406" spans="1:14" x14ac:dyDescent="0.3">
      <c r="A406" s="11">
        <v>398</v>
      </c>
      <c r="B406" s="12">
        <v>68</v>
      </c>
      <c r="C406" s="12" t="s">
        <v>71</v>
      </c>
      <c r="D406" s="13">
        <v>190</v>
      </c>
      <c r="E406" s="13" t="s">
        <v>269</v>
      </c>
      <c r="F406" s="12">
        <v>68</v>
      </c>
      <c r="G406" s="12" t="s">
        <v>71</v>
      </c>
      <c r="H406" s="12">
        <v>1</v>
      </c>
      <c r="I406" s="12" t="s">
        <v>72</v>
      </c>
      <c r="J406" s="12" t="s">
        <v>617</v>
      </c>
      <c r="K406" s="59">
        <v>37969</v>
      </c>
      <c r="L406" s="14">
        <v>3.25</v>
      </c>
      <c r="M406" s="57"/>
      <c r="N406" s="58">
        <f t="shared" si="6"/>
        <v>0</v>
      </c>
    </row>
    <row r="407" spans="1:14" x14ac:dyDescent="0.3">
      <c r="A407" s="11">
        <v>399</v>
      </c>
      <c r="B407" s="12">
        <v>20</v>
      </c>
      <c r="C407" s="12" t="s">
        <v>54</v>
      </c>
      <c r="D407" s="13">
        <v>11</v>
      </c>
      <c r="E407" s="13" t="s">
        <v>168</v>
      </c>
      <c r="F407" s="12">
        <v>68</v>
      </c>
      <c r="G407" s="12" t="s">
        <v>71</v>
      </c>
      <c r="H407" s="12">
        <v>1</v>
      </c>
      <c r="I407" s="12" t="s">
        <v>72</v>
      </c>
      <c r="J407" s="12" t="s">
        <v>618</v>
      </c>
      <c r="K407" s="59">
        <v>45600</v>
      </c>
      <c r="L407" s="14">
        <v>8.59375</v>
      </c>
      <c r="M407" s="57"/>
      <c r="N407" s="58">
        <f t="shared" si="6"/>
        <v>0</v>
      </c>
    </row>
    <row r="408" spans="1:14" x14ac:dyDescent="0.3">
      <c r="A408" s="11">
        <v>400</v>
      </c>
      <c r="B408" s="12">
        <v>41</v>
      </c>
      <c r="C408" s="12" t="s">
        <v>123</v>
      </c>
      <c r="D408" s="13">
        <v>396</v>
      </c>
      <c r="E408" s="13" t="s">
        <v>258</v>
      </c>
      <c r="F408" s="12">
        <v>41</v>
      </c>
      <c r="G408" s="12" t="s">
        <v>123</v>
      </c>
      <c r="H408" s="12">
        <v>1</v>
      </c>
      <c r="I408" s="12" t="s">
        <v>124</v>
      </c>
      <c r="J408" s="12" t="s">
        <v>619</v>
      </c>
      <c r="K408" s="59">
        <v>40000</v>
      </c>
      <c r="L408" s="14">
        <v>3.59375</v>
      </c>
      <c r="M408" s="57"/>
      <c r="N408" s="58">
        <f t="shared" si="6"/>
        <v>0</v>
      </c>
    </row>
    <row r="409" spans="1:14" x14ac:dyDescent="0.3">
      <c r="A409" s="11">
        <v>401</v>
      </c>
      <c r="B409" s="12">
        <v>44</v>
      </c>
      <c r="C409" s="12" t="s">
        <v>87</v>
      </c>
      <c r="D409" s="13">
        <v>650</v>
      </c>
      <c r="E409" s="13" t="s">
        <v>260</v>
      </c>
      <c r="F409" s="12">
        <v>44</v>
      </c>
      <c r="G409" s="12" t="s">
        <v>87</v>
      </c>
      <c r="H409" s="12">
        <v>1</v>
      </c>
      <c r="I409" s="12" t="s">
        <v>239</v>
      </c>
      <c r="J409" s="12" t="s">
        <v>620</v>
      </c>
      <c r="K409" s="59">
        <v>34172</v>
      </c>
      <c r="L409" s="14">
        <v>1</v>
      </c>
      <c r="M409" s="57"/>
      <c r="N409" s="58">
        <f t="shared" si="6"/>
        <v>0</v>
      </c>
    </row>
    <row r="410" spans="1:14" x14ac:dyDescent="0.3">
      <c r="A410" s="11">
        <v>402</v>
      </c>
      <c r="B410" s="12">
        <v>5</v>
      </c>
      <c r="C410" s="12" t="s">
        <v>62</v>
      </c>
      <c r="D410" s="13">
        <v>154</v>
      </c>
      <c r="E410" s="13" t="s">
        <v>133</v>
      </c>
      <c r="F410" s="12">
        <v>23</v>
      </c>
      <c r="G410" s="12" t="s">
        <v>69</v>
      </c>
      <c r="H410" s="12">
        <v>1</v>
      </c>
      <c r="I410" s="12" t="s">
        <v>70</v>
      </c>
      <c r="J410" s="12" t="s">
        <v>621</v>
      </c>
      <c r="K410" s="59">
        <v>58009</v>
      </c>
      <c r="L410" s="14">
        <v>36</v>
      </c>
      <c r="M410" s="57"/>
      <c r="N410" s="58">
        <f t="shared" si="6"/>
        <v>0</v>
      </c>
    </row>
    <row r="411" spans="1:14" x14ac:dyDescent="0.3">
      <c r="A411" s="11">
        <v>403</v>
      </c>
      <c r="B411" s="12">
        <v>52</v>
      </c>
      <c r="C411" s="12" t="s">
        <v>76</v>
      </c>
      <c r="D411" s="13">
        <v>399</v>
      </c>
      <c r="E411" s="13" t="s">
        <v>263</v>
      </c>
      <c r="F411" s="12">
        <v>76</v>
      </c>
      <c r="G411" s="12" t="s">
        <v>57</v>
      </c>
      <c r="H411" s="12">
        <v>1</v>
      </c>
      <c r="I411" s="12" t="s">
        <v>58</v>
      </c>
      <c r="J411" s="12" t="s">
        <v>622</v>
      </c>
      <c r="K411" s="59">
        <v>58009</v>
      </c>
      <c r="L411" s="14">
        <v>1</v>
      </c>
      <c r="M411" s="57"/>
      <c r="N411" s="58">
        <f t="shared" si="6"/>
        <v>0</v>
      </c>
    </row>
    <row r="412" spans="1:14" x14ac:dyDescent="0.3">
      <c r="A412" s="11">
        <v>404</v>
      </c>
      <c r="B412" s="12">
        <v>47</v>
      </c>
      <c r="C412" s="12" t="s">
        <v>101</v>
      </c>
      <c r="D412" s="13">
        <v>1</v>
      </c>
      <c r="E412" s="13" t="s">
        <v>142</v>
      </c>
      <c r="F412" s="12">
        <v>8</v>
      </c>
      <c r="G412" s="12" t="s">
        <v>79</v>
      </c>
      <c r="H412" s="12">
        <v>1</v>
      </c>
      <c r="I412" s="12" t="s">
        <v>80</v>
      </c>
      <c r="J412" s="12" t="s">
        <v>623</v>
      </c>
      <c r="K412" s="59">
        <v>80000</v>
      </c>
      <c r="L412" s="14">
        <v>37.78125</v>
      </c>
      <c r="M412" s="57"/>
      <c r="N412" s="58">
        <f t="shared" si="6"/>
        <v>0</v>
      </c>
    </row>
    <row r="413" spans="1:14" x14ac:dyDescent="0.3">
      <c r="A413" s="11">
        <v>405</v>
      </c>
      <c r="B413" s="12">
        <v>20</v>
      </c>
      <c r="C413" s="12" t="s">
        <v>54</v>
      </c>
      <c r="D413" s="13">
        <v>11</v>
      </c>
      <c r="E413" s="13" t="s">
        <v>168</v>
      </c>
      <c r="F413" s="12">
        <v>20</v>
      </c>
      <c r="G413" s="12" t="s">
        <v>54</v>
      </c>
      <c r="H413" s="12">
        <v>1</v>
      </c>
      <c r="I413" s="12" t="s">
        <v>55</v>
      </c>
      <c r="J413" s="12" t="s">
        <v>624</v>
      </c>
      <c r="K413" s="59">
        <v>45600</v>
      </c>
      <c r="L413" s="14">
        <v>2.53125</v>
      </c>
      <c r="M413" s="57"/>
      <c r="N413" s="58">
        <f t="shared" si="6"/>
        <v>0</v>
      </c>
    </row>
    <row r="414" spans="1:14" x14ac:dyDescent="0.3">
      <c r="A414" s="11">
        <v>406</v>
      </c>
      <c r="B414" s="12">
        <v>20</v>
      </c>
      <c r="C414" s="12" t="s">
        <v>54</v>
      </c>
      <c r="D414" s="13">
        <v>228</v>
      </c>
      <c r="E414" s="13" t="s">
        <v>250</v>
      </c>
      <c r="F414" s="12">
        <v>20</v>
      </c>
      <c r="G414" s="12" t="s">
        <v>54</v>
      </c>
      <c r="H414" s="12">
        <v>1</v>
      </c>
      <c r="I414" s="12" t="s">
        <v>55</v>
      </c>
      <c r="J414" s="12" t="s">
        <v>625</v>
      </c>
      <c r="K414" s="59">
        <v>60000</v>
      </c>
      <c r="L414" s="14">
        <v>75.65625</v>
      </c>
      <c r="M414" s="57"/>
      <c r="N414" s="58">
        <f t="shared" si="6"/>
        <v>0</v>
      </c>
    </row>
    <row r="415" spans="1:14" x14ac:dyDescent="0.3">
      <c r="A415" s="11">
        <v>407</v>
      </c>
      <c r="B415" s="12">
        <v>68</v>
      </c>
      <c r="C415" s="12" t="s">
        <v>71</v>
      </c>
      <c r="D415" s="13">
        <v>575</v>
      </c>
      <c r="E415" s="13" t="s">
        <v>166</v>
      </c>
      <c r="F415" s="12">
        <v>68</v>
      </c>
      <c r="G415" s="12" t="s">
        <v>71</v>
      </c>
      <c r="H415" s="12">
        <v>81</v>
      </c>
      <c r="I415" s="12" t="s">
        <v>95</v>
      </c>
      <c r="J415" s="12" t="s">
        <v>626</v>
      </c>
      <c r="K415" s="59">
        <v>24258</v>
      </c>
      <c r="L415" s="14">
        <v>39.46875</v>
      </c>
      <c r="M415" s="57"/>
      <c r="N415" s="58">
        <f t="shared" si="6"/>
        <v>0</v>
      </c>
    </row>
    <row r="416" spans="1:14" x14ac:dyDescent="0.3">
      <c r="A416" s="11">
        <v>408</v>
      </c>
      <c r="B416" s="12">
        <v>86</v>
      </c>
      <c r="C416" s="12" t="s">
        <v>170</v>
      </c>
      <c r="D416" s="13">
        <v>757</v>
      </c>
      <c r="E416" s="13" t="s">
        <v>253</v>
      </c>
      <c r="F416" s="12">
        <v>86</v>
      </c>
      <c r="G416" s="12" t="s">
        <v>170</v>
      </c>
      <c r="H416" s="12">
        <v>568</v>
      </c>
      <c r="I416" s="12" t="s">
        <v>198</v>
      </c>
      <c r="J416" s="12" t="s">
        <v>627</v>
      </c>
      <c r="K416" s="59">
        <v>50626</v>
      </c>
      <c r="L416" s="14">
        <v>1</v>
      </c>
      <c r="M416" s="57"/>
      <c r="N416" s="58">
        <f t="shared" si="6"/>
        <v>0</v>
      </c>
    </row>
    <row r="417" spans="1:14" x14ac:dyDescent="0.3">
      <c r="A417" s="11">
        <v>409</v>
      </c>
      <c r="B417" s="12">
        <v>11</v>
      </c>
      <c r="C417" s="12" t="s">
        <v>84</v>
      </c>
      <c r="D417" s="13">
        <v>1</v>
      </c>
      <c r="E417" s="13" t="s">
        <v>85</v>
      </c>
      <c r="F417" s="12">
        <v>73</v>
      </c>
      <c r="G417" s="12" t="s">
        <v>137</v>
      </c>
      <c r="H417" s="12">
        <v>349</v>
      </c>
      <c r="I417" s="12" t="s">
        <v>248</v>
      </c>
      <c r="J417" s="12" t="s">
        <v>628</v>
      </c>
      <c r="K417" s="59">
        <v>34805</v>
      </c>
      <c r="L417" s="14">
        <v>1</v>
      </c>
      <c r="M417" s="57"/>
      <c r="N417" s="58">
        <f t="shared" si="6"/>
        <v>0</v>
      </c>
    </row>
    <row r="418" spans="1:14" x14ac:dyDescent="0.3">
      <c r="A418" s="11">
        <v>410</v>
      </c>
      <c r="B418" s="12">
        <v>44</v>
      </c>
      <c r="C418" s="12" t="s">
        <v>87</v>
      </c>
      <c r="D418" s="13">
        <v>430</v>
      </c>
      <c r="E418" s="13" t="s">
        <v>246</v>
      </c>
      <c r="F418" s="12">
        <v>44</v>
      </c>
      <c r="G418" s="12" t="s">
        <v>87</v>
      </c>
      <c r="H418" s="12">
        <v>1</v>
      </c>
      <c r="I418" s="12" t="s">
        <v>239</v>
      </c>
      <c r="J418" s="12" t="s">
        <v>629</v>
      </c>
      <c r="K418" s="59">
        <v>18984</v>
      </c>
      <c r="L418" s="14">
        <v>1.1875</v>
      </c>
      <c r="M418" s="57"/>
      <c r="N418" s="58">
        <f t="shared" si="6"/>
        <v>0</v>
      </c>
    </row>
    <row r="419" spans="1:14" x14ac:dyDescent="0.3">
      <c r="A419" s="11">
        <v>411</v>
      </c>
      <c r="B419" s="12">
        <v>20</v>
      </c>
      <c r="C419" s="12" t="s">
        <v>54</v>
      </c>
      <c r="D419" s="13">
        <v>238</v>
      </c>
      <c r="E419" s="13" t="s">
        <v>244</v>
      </c>
      <c r="F419" s="12">
        <v>8</v>
      </c>
      <c r="G419" s="12" t="s">
        <v>79</v>
      </c>
      <c r="H419" s="12">
        <v>1</v>
      </c>
      <c r="I419" s="12" t="s">
        <v>80</v>
      </c>
      <c r="J419" s="12" t="s">
        <v>630</v>
      </c>
      <c r="K419" s="59">
        <v>51258</v>
      </c>
      <c r="L419" s="14">
        <v>1</v>
      </c>
      <c r="M419" s="57"/>
      <c r="N419" s="58">
        <f t="shared" si="6"/>
        <v>0</v>
      </c>
    </row>
    <row r="420" spans="1:14" x14ac:dyDescent="0.3">
      <c r="A420" s="11">
        <v>412</v>
      </c>
      <c r="B420" s="12">
        <v>44</v>
      </c>
      <c r="C420" s="12" t="s">
        <v>87</v>
      </c>
      <c r="D420" s="13">
        <v>1</v>
      </c>
      <c r="E420" s="13" t="s">
        <v>239</v>
      </c>
      <c r="F420" s="12">
        <v>47</v>
      </c>
      <c r="G420" s="12" t="s">
        <v>101</v>
      </c>
      <c r="H420" s="12">
        <v>1</v>
      </c>
      <c r="I420" s="12" t="s">
        <v>142</v>
      </c>
      <c r="J420" s="12" t="s">
        <v>631</v>
      </c>
      <c r="K420" s="59">
        <v>45000</v>
      </c>
      <c r="L420" s="14">
        <v>5.03125</v>
      </c>
      <c r="M420" s="57"/>
      <c r="N420" s="58">
        <f t="shared" si="6"/>
        <v>0</v>
      </c>
    </row>
    <row r="421" spans="1:14" x14ac:dyDescent="0.3">
      <c r="A421" s="11">
        <v>413</v>
      </c>
      <c r="B421" s="12">
        <v>68</v>
      </c>
      <c r="C421" s="12" t="s">
        <v>71</v>
      </c>
      <c r="D421" s="13">
        <v>655</v>
      </c>
      <c r="E421" s="13" t="s">
        <v>242</v>
      </c>
      <c r="F421" s="12">
        <v>68</v>
      </c>
      <c r="G421" s="12" t="s">
        <v>71</v>
      </c>
      <c r="H421" s="12">
        <v>1</v>
      </c>
      <c r="I421" s="12" t="s">
        <v>72</v>
      </c>
      <c r="J421" s="12" t="s">
        <v>632</v>
      </c>
      <c r="K421" s="59">
        <v>35000</v>
      </c>
      <c r="L421" s="14">
        <v>17.53125</v>
      </c>
      <c r="M421" s="57"/>
      <c r="N421" s="58">
        <f t="shared" si="6"/>
        <v>0</v>
      </c>
    </row>
    <row r="422" spans="1:14" x14ac:dyDescent="0.3">
      <c r="A422" s="11">
        <v>414</v>
      </c>
      <c r="B422" s="12">
        <v>13</v>
      </c>
      <c r="C422" s="12" t="s">
        <v>82</v>
      </c>
      <c r="D422" s="13">
        <v>1</v>
      </c>
      <c r="E422" s="13" t="s">
        <v>83</v>
      </c>
      <c r="F422" s="12">
        <v>70</v>
      </c>
      <c r="G422" s="12" t="s">
        <v>205</v>
      </c>
      <c r="H422" s="12">
        <v>1</v>
      </c>
      <c r="I422" s="12" t="s">
        <v>39</v>
      </c>
      <c r="J422" s="12" t="s">
        <v>633</v>
      </c>
      <c r="K422" s="59">
        <v>45000</v>
      </c>
      <c r="L422" s="14">
        <v>3.09375</v>
      </c>
      <c r="M422" s="57"/>
      <c r="N422" s="58">
        <f t="shared" si="6"/>
        <v>0</v>
      </c>
    </row>
    <row r="423" spans="1:14" x14ac:dyDescent="0.3">
      <c r="A423" s="11">
        <v>415</v>
      </c>
      <c r="B423" s="12">
        <v>20</v>
      </c>
      <c r="C423" s="12" t="s">
        <v>54</v>
      </c>
      <c r="D423" s="13">
        <v>710</v>
      </c>
      <c r="E423" s="13" t="s">
        <v>99</v>
      </c>
      <c r="F423" s="12">
        <v>68</v>
      </c>
      <c r="G423" s="12" t="s">
        <v>71</v>
      </c>
      <c r="H423" s="12">
        <v>1</v>
      </c>
      <c r="I423" s="12" t="s">
        <v>72</v>
      </c>
      <c r="J423" s="12" t="s">
        <v>634</v>
      </c>
      <c r="K423" s="59">
        <v>30000</v>
      </c>
      <c r="L423" s="14">
        <v>48.21875</v>
      </c>
      <c r="M423" s="57"/>
      <c r="N423" s="58">
        <f t="shared" si="6"/>
        <v>0</v>
      </c>
    </row>
    <row r="424" spans="1:14" x14ac:dyDescent="0.3">
      <c r="A424" s="11">
        <v>416</v>
      </c>
      <c r="B424" s="12">
        <v>44</v>
      </c>
      <c r="C424" s="12" t="s">
        <v>87</v>
      </c>
      <c r="D424" s="13">
        <v>1</v>
      </c>
      <c r="E424" s="13" t="s">
        <v>239</v>
      </c>
      <c r="F424" s="12">
        <v>8</v>
      </c>
      <c r="G424" s="12" t="s">
        <v>79</v>
      </c>
      <c r="H424" s="12">
        <v>1</v>
      </c>
      <c r="I424" s="12" t="s">
        <v>80</v>
      </c>
      <c r="J424" s="12" t="s">
        <v>635</v>
      </c>
      <c r="K424" s="59">
        <v>75000</v>
      </c>
      <c r="L424" s="14">
        <v>10.03125</v>
      </c>
      <c r="M424" s="57"/>
      <c r="N424" s="58">
        <f t="shared" si="6"/>
        <v>0</v>
      </c>
    </row>
    <row r="425" spans="1:14" x14ac:dyDescent="0.3">
      <c r="A425" s="11">
        <v>417</v>
      </c>
      <c r="B425" s="12">
        <v>81</v>
      </c>
      <c r="C425" s="12" t="s">
        <v>7</v>
      </c>
      <c r="D425" s="13">
        <v>736</v>
      </c>
      <c r="E425" s="13" t="s">
        <v>152</v>
      </c>
      <c r="F425" s="12">
        <v>81</v>
      </c>
      <c r="G425" s="12" t="s">
        <v>7</v>
      </c>
      <c r="H425" s="12">
        <v>1</v>
      </c>
      <c r="I425" s="12" t="s">
        <v>116</v>
      </c>
      <c r="J425" s="12" t="s">
        <v>636</v>
      </c>
      <c r="K425" s="59">
        <v>30000</v>
      </c>
      <c r="L425" s="14">
        <v>1.59375</v>
      </c>
      <c r="M425" s="57"/>
      <c r="N425" s="58">
        <f t="shared" si="6"/>
        <v>0</v>
      </c>
    </row>
    <row r="426" spans="1:14" x14ac:dyDescent="0.3">
      <c r="A426" s="11">
        <v>418</v>
      </c>
      <c r="B426" s="12">
        <v>11</v>
      </c>
      <c r="C426" s="12" t="s">
        <v>84</v>
      </c>
      <c r="D426" s="13">
        <v>1</v>
      </c>
      <c r="E426" s="13" t="s">
        <v>85</v>
      </c>
      <c r="F426" s="12">
        <v>68</v>
      </c>
      <c r="G426" s="12" t="s">
        <v>71</v>
      </c>
      <c r="H426" s="12">
        <v>432</v>
      </c>
      <c r="I426" s="12" t="s">
        <v>160</v>
      </c>
      <c r="J426" s="12" t="s">
        <v>637</v>
      </c>
      <c r="K426" s="59">
        <v>70876</v>
      </c>
      <c r="L426" s="14">
        <v>1</v>
      </c>
      <c r="M426" s="57"/>
      <c r="N426" s="58">
        <f t="shared" si="6"/>
        <v>0</v>
      </c>
    </row>
    <row r="427" spans="1:14" x14ac:dyDescent="0.3">
      <c r="A427" s="11">
        <v>419</v>
      </c>
      <c r="B427" s="12">
        <v>11</v>
      </c>
      <c r="C427" s="12" t="s">
        <v>84</v>
      </c>
      <c r="D427" s="13">
        <v>1</v>
      </c>
      <c r="E427" s="13" t="s">
        <v>85</v>
      </c>
      <c r="F427" s="12">
        <v>41</v>
      </c>
      <c r="G427" s="12" t="s">
        <v>123</v>
      </c>
      <c r="H427" s="12">
        <v>1</v>
      </c>
      <c r="I427" s="12" t="s">
        <v>124</v>
      </c>
      <c r="J427" s="12" t="s">
        <v>638</v>
      </c>
      <c r="K427" s="59">
        <v>55000</v>
      </c>
      <c r="L427" s="14">
        <v>25.59375</v>
      </c>
      <c r="M427" s="57"/>
      <c r="N427" s="58">
        <f t="shared" si="6"/>
        <v>0</v>
      </c>
    </row>
    <row r="428" spans="1:14" x14ac:dyDescent="0.3">
      <c r="A428" s="11">
        <v>420</v>
      </c>
      <c r="B428" s="12">
        <v>5</v>
      </c>
      <c r="C428" s="12" t="s">
        <v>62</v>
      </c>
      <c r="D428" s="13">
        <v>1</v>
      </c>
      <c r="E428" s="13" t="s">
        <v>63</v>
      </c>
      <c r="F428" s="12">
        <v>17</v>
      </c>
      <c r="G428" s="12" t="s">
        <v>96</v>
      </c>
      <c r="H428" s="12">
        <v>1</v>
      </c>
      <c r="I428" s="12" t="s">
        <v>97</v>
      </c>
      <c r="J428" s="12" t="s">
        <v>639</v>
      </c>
      <c r="K428" s="59">
        <v>70000</v>
      </c>
      <c r="L428" s="14">
        <v>1</v>
      </c>
      <c r="M428" s="57"/>
      <c r="N428" s="58">
        <f t="shared" si="6"/>
        <v>0</v>
      </c>
    </row>
    <row r="429" spans="1:14" x14ac:dyDescent="0.3">
      <c r="A429" s="11">
        <v>421</v>
      </c>
      <c r="B429" s="12">
        <v>85</v>
      </c>
      <c r="C429" s="12" t="s">
        <v>108</v>
      </c>
      <c r="D429" s="13">
        <v>139</v>
      </c>
      <c r="E429" s="13" t="s">
        <v>233</v>
      </c>
      <c r="F429" s="12">
        <v>50</v>
      </c>
      <c r="G429" s="12" t="s">
        <v>128</v>
      </c>
      <c r="H429" s="12">
        <v>1</v>
      </c>
      <c r="I429" s="12" t="s">
        <v>129</v>
      </c>
      <c r="J429" s="12" t="s">
        <v>640</v>
      </c>
      <c r="K429" s="59">
        <v>58009</v>
      </c>
      <c r="L429" s="14">
        <v>0.625</v>
      </c>
      <c r="M429" s="57"/>
      <c r="N429" s="58">
        <f t="shared" si="6"/>
        <v>0</v>
      </c>
    </row>
    <row r="430" spans="1:14" x14ac:dyDescent="0.3">
      <c r="A430" s="11">
        <v>422</v>
      </c>
      <c r="B430" s="12">
        <v>13</v>
      </c>
      <c r="C430" s="12" t="s">
        <v>82</v>
      </c>
      <c r="D430" s="13">
        <v>1</v>
      </c>
      <c r="E430" s="13" t="s">
        <v>83</v>
      </c>
      <c r="F430" s="12">
        <v>20</v>
      </c>
      <c r="G430" s="12" t="s">
        <v>54</v>
      </c>
      <c r="H430" s="12">
        <v>1</v>
      </c>
      <c r="I430" s="12" t="s">
        <v>55</v>
      </c>
      <c r="J430" s="12" t="s">
        <v>641</v>
      </c>
      <c r="K430" s="59">
        <v>55404</v>
      </c>
      <c r="L430" s="14">
        <v>1</v>
      </c>
      <c r="M430" s="57"/>
      <c r="N430" s="58">
        <f t="shared" si="6"/>
        <v>0</v>
      </c>
    </row>
    <row r="431" spans="1:14" x14ac:dyDescent="0.3">
      <c r="A431" s="11">
        <v>423</v>
      </c>
      <c r="B431" s="12">
        <v>15</v>
      </c>
      <c r="C431" s="12" t="s">
        <v>139</v>
      </c>
      <c r="D431" s="13">
        <v>759</v>
      </c>
      <c r="E431" s="13" t="s">
        <v>228</v>
      </c>
      <c r="F431" s="12">
        <v>11</v>
      </c>
      <c r="G431" s="12" t="s">
        <v>84</v>
      </c>
      <c r="H431" s="12">
        <v>1</v>
      </c>
      <c r="I431" s="12" t="s">
        <v>85</v>
      </c>
      <c r="J431" s="12" t="s">
        <v>642</v>
      </c>
      <c r="K431" s="59">
        <v>53000</v>
      </c>
      <c r="L431" s="14">
        <v>31.375</v>
      </c>
      <c r="M431" s="57"/>
      <c r="N431" s="58">
        <f t="shared" si="6"/>
        <v>0</v>
      </c>
    </row>
    <row r="432" spans="1:14" x14ac:dyDescent="0.3">
      <c r="A432" s="11">
        <v>424</v>
      </c>
      <c r="B432" s="12">
        <v>54</v>
      </c>
      <c r="C432" s="12" t="s">
        <v>52</v>
      </c>
      <c r="D432" s="13">
        <v>498</v>
      </c>
      <c r="E432" s="13" t="s">
        <v>53</v>
      </c>
      <c r="F432" s="12">
        <v>54</v>
      </c>
      <c r="G432" s="12" t="s">
        <v>52</v>
      </c>
      <c r="H432" s="12">
        <v>1</v>
      </c>
      <c r="I432" s="12" t="s">
        <v>64</v>
      </c>
      <c r="J432" s="12" t="s">
        <v>643</v>
      </c>
      <c r="K432" s="59">
        <v>48000</v>
      </c>
      <c r="L432" s="14">
        <v>11.5625</v>
      </c>
      <c r="M432" s="57"/>
      <c r="N432" s="58">
        <f t="shared" si="6"/>
        <v>0</v>
      </c>
    </row>
    <row r="433" spans="1:14" x14ac:dyDescent="0.3">
      <c r="A433" s="11">
        <v>425</v>
      </c>
      <c r="B433" s="12">
        <v>68</v>
      </c>
      <c r="C433" s="12" t="s">
        <v>71</v>
      </c>
      <c r="D433" s="13">
        <v>77</v>
      </c>
      <c r="E433" s="13" t="s">
        <v>225</v>
      </c>
      <c r="F433" s="12">
        <v>68</v>
      </c>
      <c r="G433" s="12" t="s">
        <v>71</v>
      </c>
      <c r="H433" s="12">
        <v>1</v>
      </c>
      <c r="I433" s="12" t="s">
        <v>72</v>
      </c>
      <c r="J433" s="12" t="s">
        <v>644</v>
      </c>
      <c r="K433" s="59">
        <v>51891</v>
      </c>
      <c r="L433" s="14">
        <v>0.53125</v>
      </c>
      <c r="M433" s="57"/>
      <c r="N433" s="58">
        <f t="shared" si="6"/>
        <v>0</v>
      </c>
    </row>
    <row r="434" spans="1:14" x14ac:dyDescent="0.3">
      <c r="A434" s="11">
        <v>426</v>
      </c>
      <c r="B434" s="12">
        <v>17</v>
      </c>
      <c r="C434" s="12" t="s">
        <v>96</v>
      </c>
      <c r="D434" s="13">
        <v>1</v>
      </c>
      <c r="E434" s="13" t="s">
        <v>97</v>
      </c>
      <c r="F434" s="12">
        <v>17</v>
      </c>
      <c r="G434" s="12" t="s">
        <v>96</v>
      </c>
      <c r="H434" s="12">
        <v>380</v>
      </c>
      <c r="I434" s="12" t="s">
        <v>220</v>
      </c>
      <c r="J434" s="12" t="s">
        <v>645</v>
      </c>
      <c r="K434" s="59">
        <v>47462</v>
      </c>
      <c r="L434" s="14">
        <v>1</v>
      </c>
      <c r="M434" s="57"/>
      <c r="N434" s="58">
        <f t="shared" si="6"/>
        <v>0</v>
      </c>
    </row>
    <row r="435" spans="1:14" x14ac:dyDescent="0.3">
      <c r="A435" s="11">
        <v>427</v>
      </c>
      <c r="B435" s="12">
        <v>41</v>
      </c>
      <c r="C435" s="12" t="s">
        <v>123</v>
      </c>
      <c r="D435" s="13">
        <v>1</v>
      </c>
      <c r="E435" s="13" t="s">
        <v>124</v>
      </c>
      <c r="F435" s="12">
        <v>41</v>
      </c>
      <c r="G435" s="12" t="s">
        <v>123</v>
      </c>
      <c r="H435" s="12">
        <v>319</v>
      </c>
      <c r="I435" s="12" t="s">
        <v>222</v>
      </c>
      <c r="J435" s="12" t="s">
        <v>646</v>
      </c>
      <c r="K435" s="59">
        <v>33750</v>
      </c>
      <c r="L435" s="14">
        <v>1</v>
      </c>
      <c r="M435" s="57"/>
      <c r="N435" s="58">
        <f t="shared" si="6"/>
        <v>0</v>
      </c>
    </row>
    <row r="436" spans="1:14" x14ac:dyDescent="0.3">
      <c r="A436" s="11">
        <v>428</v>
      </c>
      <c r="B436" s="12">
        <v>5</v>
      </c>
      <c r="C436" s="12" t="s">
        <v>62</v>
      </c>
      <c r="D436" s="13">
        <v>1</v>
      </c>
      <c r="E436" s="13" t="s">
        <v>63</v>
      </c>
      <c r="F436" s="12">
        <v>5</v>
      </c>
      <c r="G436" s="12" t="s">
        <v>62</v>
      </c>
      <c r="H436" s="12">
        <v>45</v>
      </c>
      <c r="I436" s="12" t="s">
        <v>74</v>
      </c>
      <c r="J436" s="12" t="s">
        <v>647</v>
      </c>
      <c r="K436" s="59">
        <v>69600</v>
      </c>
      <c r="L436" s="14">
        <v>84.8125</v>
      </c>
      <c r="M436" s="57"/>
      <c r="N436" s="58">
        <f t="shared" si="6"/>
        <v>0</v>
      </c>
    </row>
    <row r="437" spans="1:14" x14ac:dyDescent="0.3">
      <c r="A437" s="11">
        <v>429</v>
      </c>
      <c r="B437" s="12">
        <v>70</v>
      </c>
      <c r="C437" s="12" t="s">
        <v>205</v>
      </c>
      <c r="D437" s="13">
        <v>215</v>
      </c>
      <c r="E437" s="13" t="s">
        <v>218</v>
      </c>
      <c r="F437" s="12">
        <v>23</v>
      </c>
      <c r="G437" s="12" t="s">
        <v>69</v>
      </c>
      <c r="H437" s="12">
        <v>1</v>
      </c>
      <c r="I437" s="12" t="s">
        <v>70</v>
      </c>
      <c r="J437" s="12" t="s">
        <v>648</v>
      </c>
      <c r="K437" s="59">
        <v>29531</v>
      </c>
      <c r="L437" s="14">
        <v>0.5625</v>
      </c>
      <c r="M437" s="57"/>
      <c r="N437" s="58">
        <f t="shared" si="6"/>
        <v>0</v>
      </c>
    </row>
    <row r="438" spans="1:14" x14ac:dyDescent="0.3">
      <c r="A438" s="11">
        <v>430</v>
      </c>
      <c r="B438" s="12">
        <v>20</v>
      </c>
      <c r="C438" s="12" t="s">
        <v>54</v>
      </c>
      <c r="D438" s="13">
        <v>60</v>
      </c>
      <c r="E438" s="13" t="s">
        <v>208</v>
      </c>
      <c r="F438" s="12">
        <v>8</v>
      </c>
      <c r="G438" s="12" t="s">
        <v>79</v>
      </c>
      <c r="H438" s="12">
        <v>1</v>
      </c>
      <c r="I438" s="12" t="s">
        <v>80</v>
      </c>
      <c r="J438" s="12" t="s">
        <v>649</v>
      </c>
      <c r="K438" s="59">
        <v>50626</v>
      </c>
      <c r="L438" s="14">
        <v>1</v>
      </c>
      <c r="M438" s="57"/>
      <c r="N438" s="58">
        <f t="shared" si="6"/>
        <v>0</v>
      </c>
    </row>
    <row r="439" spans="1:14" x14ac:dyDescent="0.3">
      <c r="A439" s="11">
        <v>431</v>
      </c>
      <c r="B439" s="12">
        <v>17</v>
      </c>
      <c r="C439" s="12" t="s">
        <v>96</v>
      </c>
      <c r="D439" s="13">
        <v>1</v>
      </c>
      <c r="E439" s="13" t="s">
        <v>97</v>
      </c>
      <c r="F439" s="12">
        <v>18</v>
      </c>
      <c r="G439" s="12" t="s">
        <v>90</v>
      </c>
      <c r="H439" s="12">
        <v>1</v>
      </c>
      <c r="I439" s="12" t="s">
        <v>148</v>
      </c>
      <c r="J439" s="12" t="s">
        <v>650</v>
      </c>
      <c r="K439" s="59">
        <v>118971</v>
      </c>
      <c r="L439" s="14">
        <v>1</v>
      </c>
      <c r="M439" s="57"/>
      <c r="N439" s="58">
        <f t="shared" si="6"/>
        <v>0</v>
      </c>
    </row>
    <row r="440" spans="1:14" x14ac:dyDescent="0.3">
      <c r="A440" s="11">
        <v>432</v>
      </c>
      <c r="B440" s="12">
        <v>13</v>
      </c>
      <c r="C440" s="12" t="s">
        <v>82</v>
      </c>
      <c r="D440" s="13">
        <v>1</v>
      </c>
      <c r="E440" s="13" t="s">
        <v>83</v>
      </c>
      <c r="F440" s="12">
        <v>23</v>
      </c>
      <c r="G440" s="12" t="s">
        <v>69</v>
      </c>
      <c r="H440" s="12">
        <v>162</v>
      </c>
      <c r="I440" s="12" t="s">
        <v>126</v>
      </c>
      <c r="J440" s="12" t="s">
        <v>651</v>
      </c>
      <c r="K440" s="59">
        <v>76382</v>
      </c>
      <c r="L440" s="14">
        <v>1</v>
      </c>
      <c r="M440" s="57"/>
      <c r="N440" s="58">
        <f t="shared" si="6"/>
        <v>0</v>
      </c>
    </row>
    <row r="441" spans="1:14" x14ac:dyDescent="0.3">
      <c r="A441" s="11">
        <v>433</v>
      </c>
      <c r="B441" s="12">
        <v>20</v>
      </c>
      <c r="C441" s="12" t="s">
        <v>54</v>
      </c>
      <c r="D441" s="13">
        <v>11</v>
      </c>
      <c r="E441" s="13" t="s">
        <v>168</v>
      </c>
      <c r="F441" s="12">
        <v>20</v>
      </c>
      <c r="G441" s="12" t="s">
        <v>54</v>
      </c>
      <c r="H441" s="12">
        <v>550</v>
      </c>
      <c r="I441" s="12" t="s">
        <v>213</v>
      </c>
      <c r="J441" s="12" t="s">
        <v>652</v>
      </c>
      <c r="K441" s="59">
        <v>21516</v>
      </c>
      <c r="L441" s="14">
        <v>46.0625</v>
      </c>
      <c r="M441" s="57"/>
      <c r="N441" s="58">
        <f t="shared" si="6"/>
        <v>0</v>
      </c>
    </row>
    <row r="442" spans="1:14" x14ac:dyDescent="0.3">
      <c r="A442" s="11">
        <v>434</v>
      </c>
      <c r="B442" s="12">
        <v>20</v>
      </c>
      <c r="C442" s="12" t="s">
        <v>54</v>
      </c>
      <c r="D442" s="13">
        <v>13</v>
      </c>
      <c r="E442" s="13" t="s">
        <v>211</v>
      </c>
      <c r="F442" s="12">
        <v>8</v>
      </c>
      <c r="G442" s="12" t="s">
        <v>79</v>
      </c>
      <c r="H442" s="12">
        <v>1</v>
      </c>
      <c r="I442" s="12" t="s">
        <v>80</v>
      </c>
      <c r="J442" s="12" t="s">
        <v>653</v>
      </c>
      <c r="K442" s="59">
        <v>85000</v>
      </c>
      <c r="L442" s="14">
        <v>1.21875</v>
      </c>
      <c r="M442" s="57"/>
      <c r="N442" s="58">
        <f t="shared" si="6"/>
        <v>0</v>
      </c>
    </row>
    <row r="443" spans="1:14" x14ac:dyDescent="0.3">
      <c r="A443" s="11">
        <v>435</v>
      </c>
      <c r="B443" s="12">
        <v>20</v>
      </c>
      <c r="C443" s="12" t="s">
        <v>54</v>
      </c>
      <c r="D443" s="13">
        <v>60</v>
      </c>
      <c r="E443" s="13" t="s">
        <v>208</v>
      </c>
      <c r="F443" s="12">
        <v>13</v>
      </c>
      <c r="G443" s="12" t="s">
        <v>82</v>
      </c>
      <c r="H443" s="12">
        <v>1</v>
      </c>
      <c r="I443" s="12" t="s">
        <v>83</v>
      </c>
      <c r="J443" s="12" t="s">
        <v>654</v>
      </c>
      <c r="K443" s="59">
        <v>59169</v>
      </c>
      <c r="L443" s="14">
        <v>1</v>
      </c>
      <c r="M443" s="57"/>
      <c r="N443" s="58">
        <f t="shared" si="6"/>
        <v>0</v>
      </c>
    </row>
    <row r="444" spans="1:14" x14ac:dyDescent="0.3">
      <c r="A444" s="11">
        <v>436</v>
      </c>
      <c r="B444" s="12">
        <v>54</v>
      </c>
      <c r="C444" s="12" t="s">
        <v>52</v>
      </c>
      <c r="D444" s="13">
        <v>1</v>
      </c>
      <c r="E444" s="13" t="s">
        <v>64</v>
      </c>
      <c r="F444" s="12">
        <v>68</v>
      </c>
      <c r="G444" s="12" t="s">
        <v>71</v>
      </c>
      <c r="H444" s="12">
        <v>1</v>
      </c>
      <c r="I444" s="12" t="s">
        <v>72</v>
      </c>
      <c r="J444" s="12" t="s">
        <v>655</v>
      </c>
      <c r="K444" s="59">
        <v>50400</v>
      </c>
      <c r="L444" s="14">
        <v>11.4375</v>
      </c>
      <c r="M444" s="57"/>
      <c r="N444" s="58">
        <f t="shared" si="6"/>
        <v>0</v>
      </c>
    </row>
    <row r="445" spans="1:14" x14ac:dyDescent="0.3">
      <c r="A445" s="11">
        <v>437</v>
      </c>
      <c r="B445" s="12">
        <v>70</v>
      </c>
      <c r="C445" s="12" t="s">
        <v>205</v>
      </c>
      <c r="D445" s="13">
        <v>713</v>
      </c>
      <c r="E445" s="13" t="s">
        <v>206</v>
      </c>
      <c r="F445" s="12">
        <v>13</v>
      </c>
      <c r="G445" s="12" t="s">
        <v>82</v>
      </c>
      <c r="H445" s="12">
        <v>1</v>
      </c>
      <c r="I445" s="12" t="s">
        <v>83</v>
      </c>
      <c r="J445" s="12" t="s">
        <v>656</v>
      </c>
      <c r="K445" s="59">
        <v>26367</v>
      </c>
      <c r="L445" s="14">
        <v>1</v>
      </c>
      <c r="M445" s="57"/>
      <c r="N445" s="58">
        <f t="shared" si="6"/>
        <v>0</v>
      </c>
    </row>
    <row r="446" spans="1:14" x14ac:dyDescent="0.3">
      <c r="A446" s="11">
        <v>438</v>
      </c>
      <c r="B446" s="12">
        <v>50</v>
      </c>
      <c r="C446" s="12" t="s">
        <v>128</v>
      </c>
      <c r="D446" s="13">
        <v>6</v>
      </c>
      <c r="E446" s="13" t="s">
        <v>203</v>
      </c>
      <c r="F446" s="12">
        <v>11</v>
      </c>
      <c r="G446" s="12" t="s">
        <v>84</v>
      </c>
      <c r="H446" s="12">
        <v>1</v>
      </c>
      <c r="I446" s="12" t="s">
        <v>85</v>
      </c>
      <c r="J446" s="12" t="s">
        <v>657</v>
      </c>
      <c r="K446" s="59">
        <v>33800</v>
      </c>
      <c r="L446" s="14">
        <v>21.96875</v>
      </c>
      <c r="M446" s="57"/>
      <c r="N446" s="58">
        <f t="shared" si="6"/>
        <v>0</v>
      </c>
    </row>
    <row r="447" spans="1:14" x14ac:dyDescent="0.3">
      <c r="A447" s="11">
        <v>439</v>
      </c>
      <c r="B447" s="12">
        <v>11</v>
      </c>
      <c r="C447" s="12" t="s">
        <v>84</v>
      </c>
      <c r="D447" s="13">
        <v>1</v>
      </c>
      <c r="E447" s="13" t="s">
        <v>85</v>
      </c>
      <c r="F447" s="12">
        <v>66</v>
      </c>
      <c r="G447" s="12" t="s">
        <v>104</v>
      </c>
      <c r="H447" s="12">
        <v>1</v>
      </c>
      <c r="I447" s="12" t="s">
        <v>34</v>
      </c>
      <c r="J447" s="12" t="s">
        <v>658</v>
      </c>
      <c r="K447" s="59">
        <v>64337</v>
      </c>
      <c r="L447" s="14">
        <v>1.59375</v>
      </c>
      <c r="M447" s="57"/>
      <c r="N447" s="58">
        <f t="shared" si="6"/>
        <v>0</v>
      </c>
    </row>
    <row r="448" spans="1:14" x14ac:dyDescent="0.3">
      <c r="A448" s="11">
        <v>440</v>
      </c>
      <c r="B448" s="12">
        <v>86</v>
      </c>
      <c r="C448" s="12" t="s">
        <v>170</v>
      </c>
      <c r="D448" s="13">
        <v>1</v>
      </c>
      <c r="E448" s="13" t="s">
        <v>171</v>
      </c>
      <c r="F448" s="12">
        <v>52</v>
      </c>
      <c r="G448" s="12" t="s">
        <v>76</v>
      </c>
      <c r="H448" s="12">
        <v>1</v>
      </c>
      <c r="I448" s="12" t="s">
        <v>77</v>
      </c>
      <c r="J448" s="12" t="s">
        <v>659</v>
      </c>
      <c r="K448" s="59">
        <v>75000</v>
      </c>
      <c r="L448" s="14">
        <v>7.1875</v>
      </c>
      <c r="M448" s="57"/>
      <c r="N448" s="58">
        <f t="shared" si="6"/>
        <v>0</v>
      </c>
    </row>
    <row r="449" spans="1:14" x14ac:dyDescent="0.3">
      <c r="A449" s="11">
        <v>441</v>
      </c>
      <c r="B449" s="12">
        <v>5</v>
      </c>
      <c r="C449" s="12" t="s">
        <v>62</v>
      </c>
      <c r="D449" s="13">
        <v>1</v>
      </c>
      <c r="E449" s="13" t="s">
        <v>63</v>
      </c>
      <c r="F449" s="12">
        <v>23</v>
      </c>
      <c r="G449" s="12" t="s">
        <v>69</v>
      </c>
      <c r="H449" s="12">
        <v>1</v>
      </c>
      <c r="I449" s="12" t="s">
        <v>70</v>
      </c>
      <c r="J449" s="12" t="s">
        <v>660</v>
      </c>
      <c r="K449" s="59">
        <v>94000</v>
      </c>
      <c r="L449" s="14">
        <v>1.65625</v>
      </c>
      <c r="M449" s="57"/>
      <c r="N449" s="58">
        <f t="shared" si="6"/>
        <v>0</v>
      </c>
    </row>
    <row r="450" spans="1:14" x14ac:dyDescent="0.3">
      <c r="A450" s="11">
        <v>442</v>
      </c>
      <c r="B450" s="12">
        <v>86</v>
      </c>
      <c r="C450" s="12" t="s">
        <v>170</v>
      </c>
      <c r="D450" s="13">
        <v>1</v>
      </c>
      <c r="E450" s="13" t="s">
        <v>171</v>
      </c>
      <c r="F450" s="12">
        <v>86</v>
      </c>
      <c r="G450" s="12" t="s">
        <v>170</v>
      </c>
      <c r="H450" s="12">
        <v>568</v>
      </c>
      <c r="I450" s="12" t="s">
        <v>198</v>
      </c>
      <c r="J450" s="12" t="s">
        <v>661</v>
      </c>
      <c r="K450" s="59">
        <v>27422</v>
      </c>
      <c r="L450" s="14">
        <v>0.53125</v>
      </c>
      <c r="M450" s="57"/>
      <c r="N450" s="58">
        <f t="shared" si="6"/>
        <v>0</v>
      </c>
    </row>
    <row r="451" spans="1:14" x14ac:dyDescent="0.3">
      <c r="A451" s="11">
        <v>443</v>
      </c>
      <c r="B451" s="12">
        <v>18</v>
      </c>
      <c r="C451" s="12" t="s">
        <v>90</v>
      </c>
      <c r="D451" s="13">
        <v>256</v>
      </c>
      <c r="E451" s="13" t="s">
        <v>196</v>
      </c>
      <c r="F451" s="12">
        <v>41</v>
      </c>
      <c r="G451" s="12" t="s">
        <v>123</v>
      </c>
      <c r="H451" s="12">
        <v>1</v>
      </c>
      <c r="I451" s="12" t="s">
        <v>124</v>
      </c>
      <c r="J451" s="12" t="s">
        <v>662</v>
      </c>
      <c r="K451" s="59">
        <v>76993</v>
      </c>
      <c r="L451" s="14">
        <v>1</v>
      </c>
      <c r="M451" s="57"/>
      <c r="N451" s="58">
        <f t="shared" si="6"/>
        <v>0</v>
      </c>
    </row>
    <row r="452" spans="1:14" x14ac:dyDescent="0.3">
      <c r="A452" s="11">
        <v>444</v>
      </c>
      <c r="B452" s="12">
        <v>23</v>
      </c>
      <c r="C452" s="12" t="s">
        <v>69</v>
      </c>
      <c r="D452" s="13">
        <v>417</v>
      </c>
      <c r="E452" s="13" t="s">
        <v>192</v>
      </c>
      <c r="F452" s="12">
        <v>13</v>
      </c>
      <c r="G452" s="12" t="s">
        <v>82</v>
      </c>
      <c r="H452" s="12">
        <v>1</v>
      </c>
      <c r="I452" s="12" t="s">
        <v>83</v>
      </c>
      <c r="J452" s="12" t="s">
        <v>663</v>
      </c>
      <c r="K452" s="59">
        <v>60783</v>
      </c>
      <c r="L452" s="14">
        <v>1</v>
      </c>
      <c r="M452" s="57"/>
      <c r="N452" s="58">
        <f t="shared" si="6"/>
        <v>0</v>
      </c>
    </row>
    <row r="453" spans="1:14" x14ac:dyDescent="0.3">
      <c r="A453" s="11">
        <v>445</v>
      </c>
      <c r="B453" s="12">
        <v>76</v>
      </c>
      <c r="C453" s="12" t="s">
        <v>57</v>
      </c>
      <c r="D453" s="13">
        <v>1</v>
      </c>
      <c r="E453" s="13" t="s">
        <v>58</v>
      </c>
      <c r="F453" s="12">
        <v>5</v>
      </c>
      <c r="G453" s="12" t="s">
        <v>62</v>
      </c>
      <c r="H453" s="12">
        <v>1</v>
      </c>
      <c r="I453" s="12" t="s">
        <v>63</v>
      </c>
      <c r="J453" s="12" t="s">
        <v>664</v>
      </c>
      <c r="K453" s="59">
        <v>63282</v>
      </c>
      <c r="L453" s="14">
        <v>1</v>
      </c>
      <c r="M453" s="57"/>
      <c r="N453" s="58">
        <f t="shared" si="6"/>
        <v>0</v>
      </c>
    </row>
    <row r="454" spans="1:14" x14ac:dyDescent="0.3">
      <c r="A454" s="11">
        <v>446</v>
      </c>
      <c r="B454" s="12">
        <v>76</v>
      </c>
      <c r="C454" s="12" t="s">
        <v>57</v>
      </c>
      <c r="D454" s="13">
        <v>1</v>
      </c>
      <c r="E454" s="13" t="s">
        <v>58</v>
      </c>
      <c r="F454" s="12">
        <v>52</v>
      </c>
      <c r="G454" s="12" t="s">
        <v>76</v>
      </c>
      <c r="H454" s="12">
        <v>1</v>
      </c>
      <c r="I454" s="12" t="s">
        <v>77</v>
      </c>
      <c r="J454" s="12" t="s">
        <v>665</v>
      </c>
      <c r="K454" s="59">
        <v>80000</v>
      </c>
      <c r="L454" s="14">
        <v>2.625</v>
      </c>
      <c r="M454" s="57"/>
      <c r="N454" s="58">
        <f t="shared" si="6"/>
        <v>0</v>
      </c>
    </row>
    <row r="455" spans="1:14" x14ac:dyDescent="0.3">
      <c r="A455" s="11">
        <v>447</v>
      </c>
      <c r="B455" s="12">
        <v>11</v>
      </c>
      <c r="C455" s="12" t="s">
        <v>84</v>
      </c>
      <c r="D455" s="13">
        <v>1</v>
      </c>
      <c r="E455" s="13" t="s">
        <v>85</v>
      </c>
      <c r="F455" s="12">
        <v>18</v>
      </c>
      <c r="G455" s="12" t="s">
        <v>90</v>
      </c>
      <c r="H455" s="12">
        <v>1</v>
      </c>
      <c r="I455" s="12" t="s">
        <v>148</v>
      </c>
      <c r="J455" s="12" t="s">
        <v>666</v>
      </c>
      <c r="K455" s="59">
        <v>82267</v>
      </c>
      <c r="L455" s="14">
        <v>1</v>
      </c>
      <c r="M455" s="57"/>
      <c r="N455" s="58">
        <f t="shared" si="6"/>
        <v>0</v>
      </c>
    </row>
    <row r="456" spans="1:14" x14ac:dyDescent="0.3">
      <c r="A456" s="11">
        <v>448</v>
      </c>
      <c r="B456" s="12">
        <v>41</v>
      </c>
      <c r="C456" s="12" t="s">
        <v>123</v>
      </c>
      <c r="D456" s="13">
        <v>16</v>
      </c>
      <c r="E456" s="13" t="s">
        <v>190</v>
      </c>
      <c r="F456" s="12">
        <v>11</v>
      </c>
      <c r="G456" s="12" t="s">
        <v>84</v>
      </c>
      <c r="H456" s="12">
        <v>1</v>
      </c>
      <c r="I456" s="12" t="s">
        <v>85</v>
      </c>
      <c r="J456" s="12" t="s">
        <v>667</v>
      </c>
      <c r="K456" s="59">
        <v>52735</v>
      </c>
      <c r="L456" s="14">
        <v>1</v>
      </c>
      <c r="M456" s="57"/>
      <c r="N456" s="58">
        <f t="shared" si="6"/>
        <v>0</v>
      </c>
    </row>
    <row r="457" spans="1:14" x14ac:dyDescent="0.3">
      <c r="A457" s="11">
        <v>449</v>
      </c>
      <c r="B457" s="12">
        <v>50</v>
      </c>
      <c r="C457" s="12" t="s">
        <v>128</v>
      </c>
      <c r="D457" s="13">
        <v>1</v>
      </c>
      <c r="E457" s="13" t="s">
        <v>129</v>
      </c>
      <c r="F457" s="12">
        <v>52</v>
      </c>
      <c r="G457" s="12" t="s">
        <v>76</v>
      </c>
      <c r="H457" s="12">
        <v>1</v>
      </c>
      <c r="I457" s="12" t="s">
        <v>77</v>
      </c>
      <c r="J457" s="12" t="s">
        <v>668</v>
      </c>
      <c r="K457" s="59">
        <v>164535</v>
      </c>
      <c r="L457" s="14">
        <v>1</v>
      </c>
      <c r="M457" s="57"/>
      <c r="N457" s="58">
        <f t="shared" si="6"/>
        <v>0</v>
      </c>
    </row>
    <row r="458" spans="1:14" x14ac:dyDescent="0.3">
      <c r="A458" s="11">
        <v>450</v>
      </c>
      <c r="B458" s="12">
        <v>11</v>
      </c>
      <c r="C458" s="12" t="s">
        <v>84</v>
      </c>
      <c r="D458" s="13">
        <v>1</v>
      </c>
      <c r="E458" s="13" t="s">
        <v>85</v>
      </c>
      <c r="F458" s="12">
        <v>85</v>
      </c>
      <c r="G458" s="12" t="s">
        <v>108</v>
      </c>
      <c r="H458" s="12">
        <v>440</v>
      </c>
      <c r="I458" s="12" t="s">
        <v>187</v>
      </c>
      <c r="J458" s="12" t="s">
        <v>669</v>
      </c>
      <c r="K458" s="59">
        <v>55899</v>
      </c>
      <c r="L458" s="14">
        <v>4.625</v>
      </c>
      <c r="M458" s="57"/>
      <c r="N458" s="58">
        <f t="shared" ref="N458:N521" si="7">L458*M458</f>
        <v>0</v>
      </c>
    </row>
    <row r="459" spans="1:14" x14ac:dyDescent="0.3">
      <c r="A459" s="11">
        <v>451</v>
      </c>
      <c r="B459" s="12">
        <v>11</v>
      </c>
      <c r="C459" s="12" t="s">
        <v>84</v>
      </c>
      <c r="D459" s="13">
        <v>1</v>
      </c>
      <c r="E459" s="13" t="s">
        <v>85</v>
      </c>
      <c r="F459" s="12">
        <v>5</v>
      </c>
      <c r="G459" s="12" t="s">
        <v>62</v>
      </c>
      <c r="H459" s="12">
        <v>1</v>
      </c>
      <c r="I459" s="12" t="s">
        <v>63</v>
      </c>
      <c r="J459" s="12" t="s">
        <v>670</v>
      </c>
      <c r="K459" s="59">
        <v>88753</v>
      </c>
      <c r="L459" s="14">
        <v>0.53125</v>
      </c>
      <c r="M459" s="57"/>
      <c r="N459" s="58">
        <f t="shared" si="7"/>
        <v>0</v>
      </c>
    </row>
    <row r="460" spans="1:14" x14ac:dyDescent="0.3">
      <c r="A460" s="11">
        <v>452</v>
      </c>
      <c r="B460" s="12">
        <v>11</v>
      </c>
      <c r="C460" s="12" t="s">
        <v>84</v>
      </c>
      <c r="D460" s="13">
        <v>1</v>
      </c>
      <c r="E460" s="13" t="s">
        <v>85</v>
      </c>
      <c r="F460" s="12">
        <v>15</v>
      </c>
      <c r="G460" s="12" t="s">
        <v>139</v>
      </c>
      <c r="H460" s="12">
        <v>407</v>
      </c>
      <c r="I460" s="12" t="s">
        <v>184</v>
      </c>
      <c r="J460" s="12" t="s">
        <v>671</v>
      </c>
      <c r="K460" s="59">
        <v>32907</v>
      </c>
      <c r="L460" s="14">
        <v>1</v>
      </c>
      <c r="M460" s="57"/>
      <c r="N460" s="58">
        <f t="shared" si="7"/>
        <v>0</v>
      </c>
    </row>
    <row r="461" spans="1:14" x14ac:dyDescent="0.3">
      <c r="A461" s="11">
        <v>453</v>
      </c>
      <c r="B461" s="12">
        <v>68</v>
      </c>
      <c r="C461" s="12" t="s">
        <v>71</v>
      </c>
      <c r="D461" s="13">
        <v>755</v>
      </c>
      <c r="E461" s="13" t="s">
        <v>182</v>
      </c>
      <c r="F461" s="12">
        <v>11</v>
      </c>
      <c r="G461" s="12" t="s">
        <v>84</v>
      </c>
      <c r="H461" s="12">
        <v>1</v>
      </c>
      <c r="I461" s="12" t="s">
        <v>85</v>
      </c>
      <c r="J461" s="12" t="s">
        <v>672</v>
      </c>
      <c r="K461" s="59">
        <v>52735</v>
      </c>
      <c r="L461" s="14">
        <v>1</v>
      </c>
      <c r="M461" s="57"/>
      <c r="N461" s="58">
        <f t="shared" si="7"/>
        <v>0</v>
      </c>
    </row>
    <row r="462" spans="1:14" x14ac:dyDescent="0.3">
      <c r="A462" s="11">
        <v>454</v>
      </c>
      <c r="B462" s="12">
        <v>15</v>
      </c>
      <c r="C462" s="12" t="s">
        <v>139</v>
      </c>
      <c r="D462" s="13">
        <v>806</v>
      </c>
      <c r="E462" s="13" t="s">
        <v>180</v>
      </c>
      <c r="F462" s="12">
        <v>11</v>
      </c>
      <c r="G462" s="12" t="s">
        <v>84</v>
      </c>
      <c r="H462" s="12">
        <v>1</v>
      </c>
      <c r="I462" s="12" t="s">
        <v>85</v>
      </c>
      <c r="J462" s="12" t="s">
        <v>673</v>
      </c>
      <c r="K462" s="59">
        <v>37969</v>
      </c>
      <c r="L462" s="14">
        <v>1</v>
      </c>
      <c r="M462" s="57"/>
      <c r="N462" s="58">
        <f t="shared" si="7"/>
        <v>0</v>
      </c>
    </row>
    <row r="463" spans="1:14" x14ac:dyDescent="0.3">
      <c r="A463" s="11">
        <v>455</v>
      </c>
      <c r="B463" s="12">
        <v>20</v>
      </c>
      <c r="C463" s="12" t="s">
        <v>54</v>
      </c>
      <c r="D463" s="13">
        <v>11</v>
      </c>
      <c r="E463" s="13" t="s">
        <v>168</v>
      </c>
      <c r="F463" s="12">
        <v>8</v>
      </c>
      <c r="G463" s="12" t="s">
        <v>79</v>
      </c>
      <c r="H463" s="12">
        <v>1</v>
      </c>
      <c r="I463" s="12" t="s">
        <v>80</v>
      </c>
      <c r="J463" s="12" t="s">
        <v>674</v>
      </c>
      <c r="K463" s="59">
        <v>91759</v>
      </c>
      <c r="L463" s="14">
        <v>1</v>
      </c>
      <c r="M463" s="57"/>
      <c r="N463" s="58">
        <f t="shared" si="7"/>
        <v>0</v>
      </c>
    </row>
    <row r="464" spans="1:14" x14ac:dyDescent="0.3">
      <c r="A464" s="11">
        <v>456</v>
      </c>
      <c r="B464" s="12">
        <v>76</v>
      </c>
      <c r="C464" s="12" t="s">
        <v>57</v>
      </c>
      <c r="D464" s="13">
        <v>1</v>
      </c>
      <c r="E464" s="13" t="s">
        <v>58</v>
      </c>
      <c r="F464" s="12">
        <v>76</v>
      </c>
      <c r="G464" s="12" t="s">
        <v>57</v>
      </c>
      <c r="H464" s="12">
        <v>147</v>
      </c>
      <c r="I464" s="12" t="s">
        <v>177</v>
      </c>
      <c r="J464" s="12" t="s">
        <v>675</v>
      </c>
      <c r="K464" s="59">
        <v>31641</v>
      </c>
      <c r="L464" s="14">
        <v>0.875</v>
      </c>
      <c r="M464" s="57"/>
      <c r="N464" s="58">
        <f t="shared" si="7"/>
        <v>0</v>
      </c>
    </row>
    <row r="465" spans="1:14" x14ac:dyDescent="0.3">
      <c r="A465" s="11">
        <v>457</v>
      </c>
      <c r="B465" s="12">
        <v>19</v>
      </c>
      <c r="C465" s="12" t="s">
        <v>174</v>
      </c>
      <c r="D465" s="13">
        <v>1</v>
      </c>
      <c r="E465" s="13" t="s">
        <v>175</v>
      </c>
      <c r="F465" s="12">
        <v>66</v>
      </c>
      <c r="G465" s="12" t="s">
        <v>104</v>
      </c>
      <c r="H465" s="12">
        <v>1</v>
      </c>
      <c r="I465" s="12" t="s">
        <v>34</v>
      </c>
      <c r="J465" s="12" t="s">
        <v>676</v>
      </c>
      <c r="K465" s="59">
        <v>75939</v>
      </c>
      <c r="L465" s="14">
        <v>1</v>
      </c>
      <c r="M465" s="57"/>
      <c r="N465" s="58">
        <f t="shared" si="7"/>
        <v>0</v>
      </c>
    </row>
    <row r="466" spans="1:14" x14ac:dyDescent="0.3">
      <c r="A466" s="11">
        <v>458</v>
      </c>
      <c r="B466" s="12">
        <v>81</v>
      </c>
      <c r="C466" s="12" t="s">
        <v>7</v>
      </c>
      <c r="D466" s="13">
        <v>736</v>
      </c>
      <c r="E466" s="13" t="s">
        <v>152</v>
      </c>
      <c r="F466" s="12">
        <v>68</v>
      </c>
      <c r="G466" s="12" t="s">
        <v>71</v>
      </c>
      <c r="H466" s="12">
        <v>1</v>
      </c>
      <c r="I466" s="12" t="s">
        <v>72</v>
      </c>
      <c r="J466" s="12" t="s">
        <v>677</v>
      </c>
      <c r="K466" s="59">
        <v>77837</v>
      </c>
      <c r="L466" s="14">
        <v>1</v>
      </c>
      <c r="M466" s="57"/>
      <c r="N466" s="58">
        <f t="shared" si="7"/>
        <v>0</v>
      </c>
    </row>
    <row r="467" spans="1:14" x14ac:dyDescent="0.3">
      <c r="A467" s="11">
        <v>459</v>
      </c>
      <c r="B467" s="12">
        <v>86</v>
      </c>
      <c r="C467" s="12" t="s">
        <v>170</v>
      </c>
      <c r="D467" s="13">
        <v>1</v>
      </c>
      <c r="E467" s="13" t="s">
        <v>171</v>
      </c>
      <c r="F467" s="12">
        <v>11</v>
      </c>
      <c r="G467" s="12" t="s">
        <v>84</v>
      </c>
      <c r="H467" s="12">
        <v>1</v>
      </c>
      <c r="I467" s="12" t="s">
        <v>85</v>
      </c>
      <c r="J467" s="12" t="s">
        <v>678</v>
      </c>
      <c r="K467" s="59">
        <v>95715</v>
      </c>
      <c r="L467" s="14">
        <v>1</v>
      </c>
      <c r="M467" s="57"/>
      <c r="N467" s="58">
        <f t="shared" si="7"/>
        <v>0</v>
      </c>
    </row>
    <row r="468" spans="1:14" x14ac:dyDescent="0.3">
      <c r="A468" s="11">
        <v>460</v>
      </c>
      <c r="B468" s="12">
        <v>20</v>
      </c>
      <c r="C468" s="12" t="s">
        <v>54</v>
      </c>
      <c r="D468" s="13">
        <v>11</v>
      </c>
      <c r="E468" s="13" t="s">
        <v>168</v>
      </c>
      <c r="F468" s="12">
        <v>13</v>
      </c>
      <c r="G468" s="12" t="s">
        <v>82</v>
      </c>
      <c r="H468" s="12">
        <v>1</v>
      </c>
      <c r="I468" s="12" t="s">
        <v>83</v>
      </c>
      <c r="J468" s="12" t="s">
        <v>679</v>
      </c>
      <c r="K468" s="59">
        <v>60118</v>
      </c>
      <c r="L468" s="14">
        <v>1</v>
      </c>
      <c r="M468" s="57"/>
      <c r="N468" s="58">
        <f t="shared" si="7"/>
        <v>0</v>
      </c>
    </row>
    <row r="469" spans="1:14" x14ac:dyDescent="0.3">
      <c r="A469" s="11">
        <v>461</v>
      </c>
      <c r="B469" s="12">
        <v>68</v>
      </c>
      <c r="C469" s="12" t="s">
        <v>71</v>
      </c>
      <c r="D469" s="13">
        <v>575</v>
      </c>
      <c r="E469" s="13" t="s">
        <v>166</v>
      </c>
      <c r="F469" s="12">
        <v>68</v>
      </c>
      <c r="G469" s="12" t="s">
        <v>71</v>
      </c>
      <c r="H469" s="12">
        <v>1</v>
      </c>
      <c r="I469" s="12" t="s">
        <v>72</v>
      </c>
      <c r="J469" s="12" t="s">
        <v>680</v>
      </c>
      <c r="K469" s="59">
        <v>31000</v>
      </c>
      <c r="L469" s="14">
        <v>16.03125</v>
      </c>
      <c r="M469" s="57"/>
      <c r="N469" s="58">
        <f t="shared" si="7"/>
        <v>0</v>
      </c>
    </row>
    <row r="470" spans="1:14" x14ac:dyDescent="0.3">
      <c r="A470" s="11">
        <v>462</v>
      </c>
      <c r="B470" s="12">
        <v>20</v>
      </c>
      <c r="C470" s="12" t="s">
        <v>54</v>
      </c>
      <c r="D470" s="13">
        <v>178</v>
      </c>
      <c r="E470" s="13" t="s">
        <v>164</v>
      </c>
      <c r="F470" s="12">
        <v>20</v>
      </c>
      <c r="G470" s="12" t="s">
        <v>54</v>
      </c>
      <c r="H470" s="12">
        <v>1</v>
      </c>
      <c r="I470" s="12" t="s">
        <v>55</v>
      </c>
      <c r="J470" s="12" t="s">
        <v>681</v>
      </c>
      <c r="K470" s="59">
        <v>34805</v>
      </c>
      <c r="L470" s="14">
        <v>1</v>
      </c>
      <c r="M470" s="57"/>
      <c r="N470" s="58">
        <f t="shared" si="7"/>
        <v>0</v>
      </c>
    </row>
    <row r="471" spans="1:14" x14ac:dyDescent="0.3">
      <c r="A471" s="11">
        <v>463</v>
      </c>
      <c r="B471" s="12">
        <v>8</v>
      </c>
      <c r="C471" s="12" t="s">
        <v>79</v>
      </c>
      <c r="D471" s="13">
        <v>1</v>
      </c>
      <c r="E471" s="13" t="s">
        <v>80</v>
      </c>
      <c r="F471" s="12">
        <v>44</v>
      </c>
      <c r="G471" s="12" t="s">
        <v>87</v>
      </c>
      <c r="H471" s="12">
        <v>90</v>
      </c>
      <c r="I471" s="12" t="s">
        <v>162</v>
      </c>
      <c r="J471" s="12" t="s">
        <v>682</v>
      </c>
      <c r="K471" s="59">
        <v>48000</v>
      </c>
      <c r="L471" s="14">
        <v>1</v>
      </c>
      <c r="M471" s="57"/>
      <c r="N471" s="58">
        <f t="shared" si="7"/>
        <v>0</v>
      </c>
    </row>
    <row r="472" spans="1:14" x14ac:dyDescent="0.3">
      <c r="A472" s="11">
        <v>464</v>
      </c>
      <c r="B472" s="12">
        <v>68</v>
      </c>
      <c r="C472" s="12" t="s">
        <v>71</v>
      </c>
      <c r="D472" s="13">
        <v>432</v>
      </c>
      <c r="E472" s="13" t="s">
        <v>160</v>
      </c>
      <c r="F472" s="12">
        <v>68</v>
      </c>
      <c r="G472" s="12" t="s">
        <v>71</v>
      </c>
      <c r="H472" s="12">
        <v>1</v>
      </c>
      <c r="I472" s="12" t="s">
        <v>72</v>
      </c>
      <c r="J472" s="12" t="s">
        <v>683</v>
      </c>
      <c r="K472" s="59">
        <v>70000</v>
      </c>
      <c r="L472" s="14">
        <v>1.46875</v>
      </c>
      <c r="M472" s="57"/>
      <c r="N472" s="58">
        <f t="shared" si="7"/>
        <v>0</v>
      </c>
    </row>
    <row r="473" spans="1:14" x14ac:dyDescent="0.3">
      <c r="A473" s="11">
        <v>465</v>
      </c>
      <c r="B473" s="12">
        <v>41</v>
      </c>
      <c r="C473" s="12" t="s">
        <v>123</v>
      </c>
      <c r="D473" s="13">
        <v>132</v>
      </c>
      <c r="E473" s="13" t="s">
        <v>158</v>
      </c>
      <c r="F473" s="12">
        <v>11</v>
      </c>
      <c r="G473" s="12" t="s">
        <v>84</v>
      </c>
      <c r="H473" s="12">
        <v>1</v>
      </c>
      <c r="I473" s="12" t="s">
        <v>85</v>
      </c>
      <c r="J473" s="12" t="s">
        <v>684</v>
      </c>
      <c r="K473" s="59">
        <v>72775</v>
      </c>
      <c r="L473" s="14">
        <v>1</v>
      </c>
      <c r="M473" s="57"/>
      <c r="N473" s="58">
        <f t="shared" si="7"/>
        <v>0</v>
      </c>
    </row>
    <row r="474" spans="1:14" x14ac:dyDescent="0.3">
      <c r="A474" s="11">
        <v>466</v>
      </c>
      <c r="B474" s="12">
        <v>85</v>
      </c>
      <c r="C474" s="12" t="s">
        <v>108</v>
      </c>
      <c r="D474" s="13">
        <v>10</v>
      </c>
      <c r="E474" s="13" t="s">
        <v>156</v>
      </c>
      <c r="F474" s="12">
        <v>85</v>
      </c>
      <c r="G474" s="12" t="s">
        <v>108</v>
      </c>
      <c r="H474" s="12">
        <v>1</v>
      </c>
      <c r="I474" s="12" t="s">
        <v>109</v>
      </c>
      <c r="J474" s="12" t="s">
        <v>685</v>
      </c>
      <c r="K474" s="59">
        <v>7382</v>
      </c>
      <c r="L474" s="14">
        <v>20.15625</v>
      </c>
      <c r="M474" s="57"/>
      <c r="N474" s="58">
        <f t="shared" si="7"/>
        <v>0</v>
      </c>
    </row>
    <row r="475" spans="1:14" x14ac:dyDescent="0.3">
      <c r="A475" s="11">
        <v>467</v>
      </c>
      <c r="B475" s="12">
        <v>23</v>
      </c>
      <c r="C475" s="12" t="s">
        <v>69</v>
      </c>
      <c r="D475" s="13">
        <v>466</v>
      </c>
      <c r="E475" s="13" t="s">
        <v>154</v>
      </c>
      <c r="F475" s="12">
        <v>13</v>
      </c>
      <c r="G475" s="12" t="s">
        <v>82</v>
      </c>
      <c r="H475" s="12">
        <v>1</v>
      </c>
      <c r="I475" s="12" t="s">
        <v>83</v>
      </c>
      <c r="J475" s="12" t="s">
        <v>686</v>
      </c>
      <c r="K475" s="59">
        <v>94924</v>
      </c>
      <c r="L475" s="14">
        <v>1</v>
      </c>
      <c r="M475" s="57"/>
      <c r="N475" s="58">
        <f t="shared" si="7"/>
        <v>0</v>
      </c>
    </row>
    <row r="476" spans="1:14" x14ac:dyDescent="0.3">
      <c r="A476" s="11">
        <v>468</v>
      </c>
      <c r="B476" s="12">
        <v>81</v>
      </c>
      <c r="C476" s="12" t="s">
        <v>7</v>
      </c>
      <c r="D476" s="13">
        <v>736</v>
      </c>
      <c r="E476" s="13" t="s">
        <v>152</v>
      </c>
      <c r="F476" s="12">
        <v>11</v>
      </c>
      <c r="G476" s="12" t="s">
        <v>84</v>
      </c>
      <c r="H476" s="12">
        <v>1</v>
      </c>
      <c r="I476" s="12" t="s">
        <v>85</v>
      </c>
      <c r="J476" s="12" t="s">
        <v>687</v>
      </c>
      <c r="K476" s="59">
        <v>107580</v>
      </c>
      <c r="L476" s="14">
        <v>1</v>
      </c>
      <c r="M476" s="57"/>
      <c r="N476" s="58">
        <f t="shared" si="7"/>
        <v>0</v>
      </c>
    </row>
    <row r="477" spans="1:14" x14ac:dyDescent="0.3">
      <c r="A477" s="11">
        <v>469</v>
      </c>
      <c r="B477" s="12">
        <v>11</v>
      </c>
      <c r="C477" s="12" t="s">
        <v>84</v>
      </c>
      <c r="D477" s="13">
        <v>1</v>
      </c>
      <c r="E477" s="13" t="s">
        <v>85</v>
      </c>
      <c r="F477" s="12">
        <v>66</v>
      </c>
      <c r="G477" s="12" t="s">
        <v>104</v>
      </c>
      <c r="H477" s="12">
        <v>170</v>
      </c>
      <c r="I477" s="12" t="s">
        <v>688</v>
      </c>
      <c r="J477" s="12" t="s">
        <v>689</v>
      </c>
      <c r="K477" s="59">
        <v>68556</v>
      </c>
      <c r="L477" s="14">
        <v>1</v>
      </c>
      <c r="M477" s="57"/>
      <c r="N477" s="58">
        <f t="shared" si="7"/>
        <v>0</v>
      </c>
    </row>
    <row r="478" spans="1:14" x14ac:dyDescent="0.3">
      <c r="A478" s="11">
        <v>470</v>
      </c>
      <c r="B478" s="12">
        <v>81</v>
      </c>
      <c r="C478" s="12" t="s">
        <v>7</v>
      </c>
      <c r="D478" s="13">
        <v>794</v>
      </c>
      <c r="E478" s="13" t="s">
        <v>150</v>
      </c>
      <c r="F478" s="12">
        <v>85</v>
      </c>
      <c r="G478" s="12" t="s">
        <v>108</v>
      </c>
      <c r="H478" s="12">
        <v>1</v>
      </c>
      <c r="I478" s="12" t="s">
        <v>109</v>
      </c>
      <c r="J478" s="12" t="s">
        <v>690</v>
      </c>
      <c r="K478" s="59">
        <v>44297</v>
      </c>
      <c r="L478" s="14">
        <v>1.0625</v>
      </c>
      <c r="M478" s="57"/>
      <c r="N478" s="58">
        <f t="shared" si="7"/>
        <v>0</v>
      </c>
    </row>
    <row r="479" spans="1:14" x14ac:dyDescent="0.3">
      <c r="A479" s="11">
        <v>471</v>
      </c>
      <c r="B479" s="12">
        <v>18</v>
      </c>
      <c r="C479" s="12" t="s">
        <v>90</v>
      </c>
      <c r="D479" s="13">
        <v>1</v>
      </c>
      <c r="E479" s="13" t="s">
        <v>148</v>
      </c>
      <c r="F479" s="12">
        <v>41</v>
      </c>
      <c r="G479" s="12" t="s">
        <v>123</v>
      </c>
      <c r="H479" s="12">
        <v>1</v>
      </c>
      <c r="I479" s="12" t="s">
        <v>124</v>
      </c>
      <c r="J479" s="12" t="s">
        <v>691</v>
      </c>
      <c r="K479" s="59">
        <v>65000</v>
      </c>
      <c r="L479" s="14">
        <v>26.5625</v>
      </c>
      <c r="M479" s="57"/>
      <c r="N479" s="58">
        <f t="shared" si="7"/>
        <v>0</v>
      </c>
    </row>
    <row r="480" spans="1:14" x14ac:dyDescent="0.3">
      <c r="A480" s="11">
        <v>472</v>
      </c>
      <c r="B480" s="12">
        <v>11</v>
      </c>
      <c r="C480" s="12" t="s">
        <v>84</v>
      </c>
      <c r="D480" s="13">
        <v>1</v>
      </c>
      <c r="E480" s="13" t="s">
        <v>85</v>
      </c>
      <c r="F480" s="12">
        <v>47</v>
      </c>
      <c r="G480" s="12" t="s">
        <v>101</v>
      </c>
      <c r="H480" s="12">
        <v>245</v>
      </c>
      <c r="I480" s="12" t="s">
        <v>102</v>
      </c>
      <c r="J480" s="12" t="s">
        <v>692</v>
      </c>
      <c r="K480" s="59">
        <v>133948</v>
      </c>
      <c r="L480" s="14">
        <v>1</v>
      </c>
      <c r="M480" s="57"/>
      <c r="N480" s="58">
        <f t="shared" si="7"/>
        <v>0</v>
      </c>
    </row>
    <row r="481" spans="1:14" x14ac:dyDescent="0.3">
      <c r="A481" s="11">
        <v>473</v>
      </c>
      <c r="B481" s="12">
        <v>20</v>
      </c>
      <c r="C481" s="12" t="s">
        <v>54</v>
      </c>
      <c r="D481" s="13">
        <v>1</v>
      </c>
      <c r="E481" s="13" t="s">
        <v>55</v>
      </c>
      <c r="F481" s="12">
        <v>20</v>
      </c>
      <c r="G481" s="12" t="s">
        <v>54</v>
      </c>
      <c r="H481" s="12">
        <v>517</v>
      </c>
      <c r="I481" s="12" t="s">
        <v>145</v>
      </c>
      <c r="J481" s="12" t="s">
        <v>693</v>
      </c>
      <c r="K481" s="59">
        <v>40079</v>
      </c>
      <c r="L481" s="14">
        <v>7.875</v>
      </c>
      <c r="M481" s="57"/>
      <c r="N481" s="58">
        <f t="shared" si="7"/>
        <v>0</v>
      </c>
    </row>
    <row r="482" spans="1:14" x14ac:dyDescent="0.3">
      <c r="A482" s="11">
        <v>474</v>
      </c>
      <c r="B482" s="12">
        <v>27</v>
      </c>
      <c r="C482" s="12" t="s">
        <v>59</v>
      </c>
      <c r="D482" s="13">
        <v>1</v>
      </c>
      <c r="E482" s="13" t="s">
        <v>60</v>
      </c>
      <c r="F482" s="12">
        <v>5</v>
      </c>
      <c r="G482" s="12" t="s">
        <v>62</v>
      </c>
      <c r="H482" s="12">
        <v>1</v>
      </c>
      <c r="I482" s="12" t="s">
        <v>63</v>
      </c>
      <c r="J482" s="12" t="s">
        <v>694</v>
      </c>
      <c r="K482" s="59">
        <v>90000</v>
      </c>
      <c r="L482" s="14">
        <v>1.375</v>
      </c>
      <c r="M482" s="57"/>
      <c r="N482" s="58">
        <f t="shared" si="7"/>
        <v>0</v>
      </c>
    </row>
    <row r="483" spans="1:14" x14ac:dyDescent="0.3">
      <c r="A483" s="11">
        <v>475</v>
      </c>
      <c r="B483" s="12">
        <v>68</v>
      </c>
      <c r="C483" s="12" t="s">
        <v>71</v>
      </c>
      <c r="D483" s="13">
        <v>1</v>
      </c>
      <c r="E483" s="13" t="s">
        <v>72</v>
      </c>
      <c r="F483" s="12">
        <v>47</v>
      </c>
      <c r="G483" s="12" t="s">
        <v>101</v>
      </c>
      <c r="H483" s="12">
        <v>1</v>
      </c>
      <c r="I483" s="12" t="s">
        <v>142</v>
      </c>
      <c r="J483" s="12" t="s">
        <v>695</v>
      </c>
      <c r="K483" s="59">
        <v>86486</v>
      </c>
      <c r="L483" s="14">
        <v>1</v>
      </c>
      <c r="M483" s="57"/>
      <c r="N483" s="58">
        <f t="shared" si="7"/>
        <v>0</v>
      </c>
    </row>
    <row r="484" spans="1:14" x14ac:dyDescent="0.3">
      <c r="A484" s="11">
        <v>476</v>
      </c>
      <c r="B484" s="12">
        <v>15</v>
      </c>
      <c r="C484" s="12" t="s">
        <v>139</v>
      </c>
      <c r="D484" s="13">
        <v>572</v>
      </c>
      <c r="E484" s="13" t="s">
        <v>140</v>
      </c>
      <c r="F484" s="12">
        <v>73</v>
      </c>
      <c r="G484" s="12" t="s">
        <v>137</v>
      </c>
      <c r="H484" s="12">
        <v>1</v>
      </c>
      <c r="I484" s="12" t="s">
        <v>138</v>
      </c>
      <c r="J484" s="12" t="s">
        <v>696</v>
      </c>
      <c r="K484" s="59">
        <v>58536</v>
      </c>
      <c r="L484" s="14">
        <v>0.5</v>
      </c>
      <c r="M484" s="57"/>
      <c r="N484" s="58">
        <f t="shared" si="7"/>
        <v>0</v>
      </c>
    </row>
    <row r="485" spans="1:14" x14ac:dyDescent="0.3">
      <c r="A485" s="11">
        <v>477</v>
      </c>
      <c r="B485" s="12">
        <v>23</v>
      </c>
      <c r="C485" s="12" t="s">
        <v>69</v>
      </c>
      <c r="D485" s="13">
        <v>1</v>
      </c>
      <c r="E485" s="13" t="s">
        <v>70</v>
      </c>
      <c r="F485" s="12">
        <v>13</v>
      </c>
      <c r="G485" s="12" t="s">
        <v>82</v>
      </c>
      <c r="H485" s="12">
        <v>1</v>
      </c>
      <c r="I485" s="12" t="s">
        <v>83</v>
      </c>
      <c r="J485" s="12" t="s">
        <v>697</v>
      </c>
      <c r="K485" s="59">
        <v>63282</v>
      </c>
      <c r="L485" s="14">
        <v>2.875</v>
      </c>
      <c r="M485" s="57"/>
      <c r="N485" s="58">
        <f t="shared" si="7"/>
        <v>0</v>
      </c>
    </row>
    <row r="486" spans="1:14" x14ac:dyDescent="0.3">
      <c r="A486" s="11">
        <v>478</v>
      </c>
      <c r="B486" s="12">
        <v>85</v>
      </c>
      <c r="C486" s="12" t="s">
        <v>108</v>
      </c>
      <c r="D486" s="13">
        <v>1</v>
      </c>
      <c r="E486" s="13" t="s">
        <v>109</v>
      </c>
      <c r="F486" s="12">
        <v>76</v>
      </c>
      <c r="G486" s="12" t="s">
        <v>57</v>
      </c>
      <c r="H486" s="12">
        <v>1</v>
      </c>
      <c r="I486" s="12" t="s">
        <v>58</v>
      </c>
      <c r="J486" s="12" t="s">
        <v>698</v>
      </c>
      <c r="K486" s="59">
        <v>151878</v>
      </c>
      <c r="L486" s="14">
        <v>1</v>
      </c>
      <c r="M486" s="57"/>
      <c r="N486" s="58">
        <f t="shared" si="7"/>
        <v>0</v>
      </c>
    </row>
    <row r="487" spans="1:14" x14ac:dyDescent="0.3">
      <c r="A487" s="11">
        <v>479</v>
      </c>
      <c r="B487" s="12">
        <v>5</v>
      </c>
      <c r="C487" s="12" t="s">
        <v>62</v>
      </c>
      <c r="D487" s="13">
        <v>154</v>
      </c>
      <c r="E487" s="13" t="s">
        <v>133</v>
      </c>
      <c r="F487" s="12">
        <v>5</v>
      </c>
      <c r="G487" s="12" t="s">
        <v>62</v>
      </c>
      <c r="H487" s="12">
        <v>1</v>
      </c>
      <c r="I487" s="12" t="s">
        <v>63</v>
      </c>
      <c r="J487" s="12" t="s">
        <v>699</v>
      </c>
      <c r="K487" s="59">
        <v>118000</v>
      </c>
      <c r="L487" s="14">
        <v>3.65625</v>
      </c>
      <c r="M487" s="57"/>
      <c r="N487" s="58">
        <f t="shared" si="7"/>
        <v>0</v>
      </c>
    </row>
    <row r="488" spans="1:14" x14ac:dyDescent="0.3">
      <c r="A488" s="11">
        <v>480</v>
      </c>
      <c r="B488" s="12">
        <v>81</v>
      </c>
      <c r="C488" s="12" t="s">
        <v>7</v>
      </c>
      <c r="D488" s="13">
        <v>1</v>
      </c>
      <c r="E488" s="13" t="s">
        <v>116</v>
      </c>
      <c r="F488" s="12">
        <v>68</v>
      </c>
      <c r="G488" s="12" t="s">
        <v>71</v>
      </c>
      <c r="H488" s="12">
        <v>81</v>
      </c>
      <c r="I488" s="12" t="s">
        <v>95</v>
      </c>
      <c r="J488" s="12" t="s">
        <v>700</v>
      </c>
      <c r="K488" s="59">
        <v>129729</v>
      </c>
      <c r="L488" s="14">
        <v>1</v>
      </c>
      <c r="M488" s="57"/>
      <c r="N488" s="58">
        <f t="shared" si="7"/>
        <v>0</v>
      </c>
    </row>
    <row r="489" spans="1:14" x14ac:dyDescent="0.3">
      <c r="A489" s="11">
        <v>481</v>
      </c>
      <c r="B489" s="12">
        <v>85</v>
      </c>
      <c r="C489" s="12" t="s">
        <v>108</v>
      </c>
      <c r="D489" s="13">
        <v>410</v>
      </c>
      <c r="E489" s="13" t="s">
        <v>130</v>
      </c>
      <c r="F489" s="12">
        <v>50</v>
      </c>
      <c r="G489" s="12" t="s">
        <v>128</v>
      </c>
      <c r="H489" s="12">
        <v>1</v>
      </c>
      <c r="I489" s="12" t="s">
        <v>129</v>
      </c>
      <c r="J489" s="12" t="s">
        <v>701</v>
      </c>
      <c r="K489" s="59">
        <v>35860</v>
      </c>
      <c r="L489" s="14">
        <v>1</v>
      </c>
      <c r="M489" s="57"/>
      <c r="N489" s="58">
        <f t="shared" si="7"/>
        <v>0</v>
      </c>
    </row>
    <row r="490" spans="1:14" x14ac:dyDescent="0.3">
      <c r="A490" s="11">
        <v>482</v>
      </c>
      <c r="B490" s="12">
        <v>18</v>
      </c>
      <c r="C490" s="12" t="s">
        <v>90</v>
      </c>
      <c r="D490" s="13">
        <v>592</v>
      </c>
      <c r="E490" s="13" t="s">
        <v>91</v>
      </c>
      <c r="F490" s="12">
        <v>41</v>
      </c>
      <c r="G490" s="12" t="s">
        <v>123</v>
      </c>
      <c r="H490" s="12">
        <v>1</v>
      </c>
      <c r="I490" s="12" t="s">
        <v>124</v>
      </c>
      <c r="J490" s="12" t="s">
        <v>702</v>
      </c>
      <c r="K490" s="59">
        <v>69610</v>
      </c>
      <c r="L490" s="14">
        <v>1</v>
      </c>
      <c r="M490" s="57"/>
      <c r="N490" s="58">
        <f t="shared" si="7"/>
        <v>0</v>
      </c>
    </row>
    <row r="491" spans="1:14" x14ac:dyDescent="0.3">
      <c r="A491" s="11">
        <v>483</v>
      </c>
      <c r="B491" s="12">
        <v>23</v>
      </c>
      <c r="C491" s="12" t="s">
        <v>69</v>
      </c>
      <c r="D491" s="13">
        <v>162</v>
      </c>
      <c r="E491" s="13" t="s">
        <v>126</v>
      </c>
      <c r="F491" s="12">
        <v>8</v>
      </c>
      <c r="G491" s="12" t="s">
        <v>79</v>
      </c>
      <c r="H491" s="12">
        <v>1</v>
      </c>
      <c r="I491" s="12" t="s">
        <v>80</v>
      </c>
      <c r="J491" s="12" t="s">
        <v>703</v>
      </c>
      <c r="K491" s="59">
        <v>90000</v>
      </c>
      <c r="L491" s="14">
        <v>1</v>
      </c>
      <c r="M491" s="57"/>
      <c r="N491" s="58">
        <f t="shared" si="7"/>
        <v>0</v>
      </c>
    </row>
    <row r="492" spans="1:14" x14ac:dyDescent="0.3">
      <c r="A492" s="11">
        <v>484</v>
      </c>
      <c r="B492" s="12">
        <v>76</v>
      </c>
      <c r="C492" s="12" t="s">
        <v>57</v>
      </c>
      <c r="D492" s="13">
        <v>1</v>
      </c>
      <c r="E492" s="13" t="s">
        <v>58</v>
      </c>
      <c r="F492" s="12">
        <v>17</v>
      </c>
      <c r="G492" s="12" t="s">
        <v>96</v>
      </c>
      <c r="H492" s="12">
        <v>1</v>
      </c>
      <c r="I492" s="12" t="s">
        <v>97</v>
      </c>
      <c r="J492" s="12" t="s">
        <v>704</v>
      </c>
      <c r="K492" s="59">
        <v>56000</v>
      </c>
      <c r="L492" s="14">
        <v>0.75</v>
      </c>
      <c r="M492" s="57"/>
      <c r="N492" s="58">
        <f t="shared" si="7"/>
        <v>0</v>
      </c>
    </row>
    <row r="493" spans="1:14" x14ac:dyDescent="0.3">
      <c r="A493" s="11">
        <v>485</v>
      </c>
      <c r="B493" s="12">
        <v>5</v>
      </c>
      <c r="C493" s="12" t="s">
        <v>62</v>
      </c>
      <c r="D493" s="13">
        <v>665</v>
      </c>
      <c r="E493" s="13" t="s">
        <v>120</v>
      </c>
      <c r="F493" s="12">
        <v>5</v>
      </c>
      <c r="G493" s="12" t="s">
        <v>62</v>
      </c>
      <c r="H493" s="12">
        <v>1</v>
      </c>
      <c r="I493" s="12" t="s">
        <v>63</v>
      </c>
      <c r="J493" s="12" t="s">
        <v>705</v>
      </c>
      <c r="K493" s="59">
        <v>135000</v>
      </c>
      <c r="L493" s="14">
        <v>1</v>
      </c>
      <c r="M493" s="57"/>
      <c r="N493" s="58">
        <f t="shared" si="7"/>
        <v>0</v>
      </c>
    </row>
    <row r="494" spans="1:14" x14ac:dyDescent="0.3">
      <c r="A494" s="11">
        <v>486</v>
      </c>
      <c r="B494" s="12">
        <v>8</v>
      </c>
      <c r="C494" s="12" t="s">
        <v>79</v>
      </c>
      <c r="D494" s="13">
        <v>1</v>
      </c>
      <c r="E494" s="13" t="s">
        <v>80</v>
      </c>
      <c r="F494" s="12">
        <v>70</v>
      </c>
      <c r="G494" s="12" t="s">
        <v>205</v>
      </c>
      <c r="H494" s="12">
        <v>1</v>
      </c>
      <c r="I494" s="12" t="s">
        <v>39</v>
      </c>
      <c r="J494" s="12" t="s">
        <v>706</v>
      </c>
      <c r="K494" s="59">
        <v>75000</v>
      </c>
      <c r="L494" s="14">
        <v>3.03125</v>
      </c>
      <c r="M494" s="57"/>
      <c r="N494" s="58">
        <f t="shared" si="7"/>
        <v>0</v>
      </c>
    </row>
    <row r="495" spans="1:14" x14ac:dyDescent="0.3">
      <c r="A495" s="11">
        <v>487</v>
      </c>
      <c r="B495" s="12">
        <v>5</v>
      </c>
      <c r="C495" s="12" t="s">
        <v>62</v>
      </c>
      <c r="D495" s="13">
        <v>45</v>
      </c>
      <c r="E495" s="13" t="s">
        <v>74</v>
      </c>
      <c r="F495" s="12">
        <v>17</v>
      </c>
      <c r="G495" s="12" t="s">
        <v>96</v>
      </c>
      <c r="H495" s="12">
        <v>1</v>
      </c>
      <c r="I495" s="12" t="s">
        <v>97</v>
      </c>
      <c r="J495" s="12" t="s">
        <v>707</v>
      </c>
      <c r="K495" s="59">
        <v>109690</v>
      </c>
      <c r="L495" s="14">
        <v>1</v>
      </c>
      <c r="M495" s="57"/>
      <c r="N495" s="58">
        <f t="shared" si="7"/>
        <v>0</v>
      </c>
    </row>
    <row r="496" spans="1:14" x14ac:dyDescent="0.3">
      <c r="A496" s="11">
        <v>488</v>
      </c>
      <c r="B496" s="12">
        <v>66</v>
      </c>
      <c r="C496" s="12" t="s">
        <v>104</v>
      </c>
      <c r="D496" s="13">
        <v>1</v>
      </c>
      <c r="E496" s="13" t="s">
        <v>34</v>
      </c>
      <c r="F496" s="12">
        <v>5</v>
      </c>
      <c r="G496" s="12" t="s">
        <v>62</v>
      </c>
      <c r="H496" s="12">
        <v>1</v>
      </c>
      <c r="I496" s="12" t="s">
        <v>63</v>
      </c>
      <c r="J496" s="12" t="s">
        <v>708</v>
      </c>
      <c r="K496" s="59">
        <v>55000</v>
      </c>
      <c r="L496" s="14">
        <v>1</v>
      </c>
      <c r="M496" s="57"/>
      <c r="N496" s="58">
        <f t="shared" si="7"/>
        <v>0</v>
      </c>
    </row>
    <row r="497" spans="1:14" x14ac:dyDescent="0.3">
      <c r="A497" s="11">
        <v>489</v>
      </c>
      <c r="B497" s="12">
        <v>63</v>
      </c>
      <c r="C497" s="12" t="s">
        <v>66</v>
      </c>
      <c r="D497" s="13">
        <v>1</v>
      </c>
      <c r="E497" s="13" t="s">
        <v>67</v>
      </c>
      <c r="F497" s="12">
        <v>81</v>
      </c>
      <c r="G497" s="12" t="s">
        <v>7</v>
      </c>
      <c r="H497" s="12">
        <v>1</v>
      </c>
      <c r="I497" s="12" t="s">
        <v>116</v>
      </c>
      <c r="J497" s="12" t="s">
        <v>709</v>
      </c>
      <c r="K497" s="59">
        <v>183519</v>
      </c>
      <c r="L497" s="14">
        <v>1</v>
      </c>
      <c r="M497" s="57"/>
      <c r="N497" s="58">
        <f t="shared" si="7"/>
        <v>0</v>
      </c>
    </row>
    <row r="498" spans="1:14" x14ac:dyDescent="0.3">
      <c r="A498" s="11">
        <v>490</v>
      </c>
      <c r="B498" s="12">
        <v>5</v>
      </c>
      <c r="C498" s="12" t="s">
        <v>62</v>
      </c>
      <c r="D498" s="13">
        <v>1</v>
      </c>
      <c r="E498" s="13" t="s">
        <v>63</v>
      </c>
      <c r="F498" s="12">
        <v>68</v>
      </c>
      <c r="G498" s="12" t="s">
        <v>71</v>
      </c>
      <c r="H498" s="12">
        <v>81</v>
      </c>
      <c r="I498" s="12" t="s">
        <v>95</v>
      </c>
      <c r="J498" s="12" t="s">
        <v>710</v>
      </c>
      <c r="K498" s="59">
        <v>91759</v>
      </c>
      <c r="L498" s="14">
        <v>1</v>
      </c>
      <c r="M498" s="57"/>
      <c r="N498" s="58">
        <f t="shared" si="7"/>
        <v>0</v>
      </c>
    </row>
    <row r="499" spans="1:14" x14ac:dyDescent="0.3">
      <c r="A499" s="11">
        <v>491</v>
      </c>
      <c r="B499" s="12">
        <v>76</v>
      </c>
      <c r="C499" s="12" t="s">
        <v>57</v>
      </c>
      <c r="D499" s="13">
        <v>1</v>
      </c>
      <c r="E499" s="13" t="s">
        <v>58</v>
      </c>
      <c r="F499" s="12">
        <v>52</v>
      </c>
      <c r="G499" s="12" t="s">
        <v>76</v>
      </c>
      <c r="H499" s="12">
        <v>356</v>
      </c>
      <c r="I499" s="12" t="s">
        <v>113</v>
      </c>
      <c r="J499" s="12" t="s">
        <v>711</v>
      </c>
      <c r="K499" s="59">
        <v>66446</v>
      </c>
      <c r="L499" s="14">
        <v>1</v>
      </c>
      <c r="M499" s="57"/>
      <c r="N499" s="58">
        <f t="shared" si="7"/>
        <v>0</v>
      </c>
    </row>
    <row r="500" spans="1:14" x14ac:dyDescent="0.3">
      <c r="A500" s="11">
        <v>492</v>
      </c>
      <c r="B500" s="12">
        <v>8</v>
      </c>
      <c r="C500" s="12" t="s">
        <v>79</v>
      </c>
      <c r="D500" s="13">
        <v>1</v>
      </c>
      <c r="E500" s="13" t="s">
        <v>80</v>
      </c>
      <c r="F500" s="12">
        <v>23</v>
      </c>
      <c r="G500" s="12" t="s">
        <v>69</v>
      </c>
      <c r="H500" s="12">
        <v>555</v>
      </c>
      <c r="I500" s="12" t="s">
        <v>111</v>
      </c>
      <c r="J500" s="12" t="s">
        <v>712</v>
      </c>
      <c r="K500" s="59">
        <v>88000</v>
      </c>
      <c r="L500" s="14">
        <v>0.5</v>
      </c>
      <c r="M500" s="57"/>
      <c r="N500" s="58">
        <f t="shared" si="7"/>
        <v>0</v>
      </c>
    </row>
    <row r="501" spans="1:14" x14ac:dyDescent="0.3">
      <c r="A501" s="11">
        <v>493</v>
      </c>
      <c r="B501" s="12">
        <v>63</v>
      </c>
      <c r="C501" s="12" t="s">
        <v>66</v>
      </c>
      <c r="D501" s="13">
        <v>1</v>
      </c>
      <c r="E501" s="13" t="s">
        <v>67</v>
      </c>
      <c r="F501" s="12">
        <v>85</v>
      </c>
      <c r="G501" s="12" t="s">
        <v>108</v>
      </c>
      <c r="H501" s="12">
        <v>1</v>
      </c>
      <c r="I501" s="12" t="s">
        <v>109</v>
      </c>
      <c r="J501" s="12" t="s">
        <v>713</v>
      </c>
      <c r="K501" s="59">
        <v>132893</v>
      </c>
      <c r="L501" s="14">
        <v>1</v>
      </c>
      <c r="M501" s="57"/>
      <c r="N501" s="58">
        <f t="shared" si="7"/>
        <v>0</v>
      </c>
    </row>
    <row r="502" spans="1:14" x14ac:dyDescent="0.3">
      <c r="A502" s="11">
        <v>494</v>
      </c>
      <c r="B502" s="12">
        <v>17</v>
      </c>
      <c r="C502" s="12" t="s">
        <v>96</v>
      </c>
      <c r="D502" s="13">
        <v>541</v>
      </c>
      <c r="E502" s="13" t="s">
        <v>106</v>
      </c>
      <c r="F502" s="12">
        <v>11</v>
      </c>
      <c r="G502" s="12" t="s">
        <v>84</v>
      </c>
      <c r="H502" s="12">
        <v>1</v>
      </c>
      <c r="I502" s="12" t="s">
        <v>85</v>
      </c>
      <c r="J502" s="12" t="s">
        <v>714</v>
      </c>
      <c r="K502" s="59">
        <v>82267</v>
      </c>
      <c r="L502" s="14">
        <v>1</v>
      </c>
      <c r="M502" s="57"/>
      <c r="N502" s="58">
        <f t="shared" si="7"/>
        <v>0</v>
      </c>
    </row>
    <row r="503" spans="1:14" x14ac:dyDescent="0.3">
      <c r="A503" s="11">
        <v>495</v>
      </c>
      <c r="B503" s="12">
        <v>66</v>
      </c>
      <c r="C503" s="12" t="s">
        <v>104</v>
      </c>
      <c r="D503" s="13">
        <v>1</v>
      </c>
      <c r="E503" s="13" t="s">
        <v>34</v>
      </c>
      <c r="F503" s="12">
        <v>68</v>
      </c>
      <c r="G503" s="12" t="s">
        <v>71</v>
      </c>
      <c r="H503" s="12">
        <v>81</v>
      </c>
      <c r="I503" s="12" t="s">
        <v>95</v>
      </c>
      <c r="J503" s="12" t="s">
        <v>715</v>
      </c>
      <c r="K503" s="59">
        <v>158206</v>
      </c>
      <c r="L503" s="14">
        <v>1</v>
      </c>
      <c r="M503" s="57"/>
      <c r="N503" s="58">
        <f t="shared" si="7"/>
        <v>0</v>
      </c>
    </row>
    <row r="504" spans="1:14" x14ac:dyDescent="0.3">
      <c r="A504" s="11">
        <v>496</v>
      </c>
      <c r="B504" s="12">
        <v>20</v>
      </c>
      <c r="C504" s="12" t="s">
        <v>54</v>
      </c>
      <c r="D504" s="13">
        <v>1</v>
      </c>
      <c r="E504" s="13" t="s">
        <v>55</v>
      </c>
      <c r="F504" s="12">
        <v>47</v>
      </c>
      <c r="G504" s="12" t="s">
        <v>101</v>
      </c>
      <c r="H504" s="12">
        <v>245</v>
      </c>
      <c r="I504" s="12" t="s">
        <v>102</v>
      </c>
      <c r="J504" s="12" t="s">
        <v>716</v>
      </c>
      <c r="K504" s="59">
        <v>70000</v>
      </c>
      <c r="L504" s="14">
        <v>0.9375</v>
      </c>
      <c r="M504" s="57"/>
      <c r="N504" s="58">
        <f t="shared" si="7"/>
        <v>0</v>
      </c>
    </row>
    <row r="505" spans="1:14" x14ac:dyDescent="0.3">
      <c r="A505" s="11">
        <v>497</v>
      </c>
      <c r="B505" s="12">
        <v>20</v>
      </c>
      <c r="C505" s="12" t="s">
        <v>54</v>
      </c>
      <c r="D505" s="13">
        <v>710</v>
      </c>
      <c r="E505" s="13" t="s">
        <v>99</v>
      </c>
      <c r="F505" s="12">
        <v>20</v>
      </c>
      <c r="G505" s="12" t="s">
        <v>54</v>
      </c>
      <c r="H505" s="12">
        <v>1</v>
      </c>
      <c r="I505" s="12" t="s">
        <v>55</v>
      </c>
      <c r="J505" s="12" t="s">
        <v>717</v>
      </c>
      <c r="K505" s="59">
        <v>86486</v>
      </c>
      <c r="L505" s="14">
        <v>1</v>
      </c>
      <c r="M505" s="57"/>
      <c r="N505" s="58">
        <f t="shared" si="7"/>
        <v>0</v>
      </c>
    </row>
    <row r="506" spans="1:14" x14ac:dyDescent="0.3">
      <c r="A506" s="11">
        <v>498</v>
      </c>
      <c r="B506" s="12">
        <v>17</v>
      </c>
      <c r="C506" s="12" t="s">
        <v>96</v>
      </c>
      <c r="D506" s="13">
        <v>1</v>
      </c>
      <c r="E506" s="13" t="s">
        <v>97</v>
      </c>
      <c r="F506" s="12">
        <v>68</v>
      </c>
      <c r="G506" s="12" t="s">
        <v>71</v>
      </c>
      <c r="H506" s="12">
        <v>81</v>
      </c>
      <c r="I506" s="12" t="s">
        <v>95</v>
      </c>
      <c r="J506" s="12" t="s">
        <v>718</v>
      </c>
      <c r="K506" s="59">
        <v>142386</v>
      </c>
      <c r="L506" s="14">
        <v>1</v>
      </c>
      <c r="M506" s="57"/>
      <c r="N506" s="58">
        <f t="shared" si="7"/>
        <v>0</v>
      </c>
    </row>
    <row r="507" spans="1:14" x14ac:dyDescent="0.3">
      <c r="A507" s="11">
        <v>499</v>
      </c>
      <c r="B507" s="12">
        <v>44</v>
      </c>
      <c r="C507" s="12" t="s">
        <v>87</v>
      </c>
      <c r="D507" s="13">
        <v>35</v>
      </c>
      <c r="E507" s="13" t="s">
        <v>93</v>
      </c>
      <c r="F507" s="12">
        <v>8</v>
      </c>
      <c r="G507" s="12" t="s">
        <v>79</v>
      </c>
      <c r="H507" s="12">
        <v>1</v>
      </c>
      <c r="I507" s="12" t="s">
        <v>80</v>
      </c>
      <c r="J507" s="12" t="s">
        <v>719</v>
      </c>
      <c r="K507" s="59">
        <v>52735</v>
      </c>
      <c r="L507" s="14">
        <v>1</v>
      </c>
      <c r="M507" s="57"/>
      <c r="N507" s="58">
        <f t="shared" si="7"/>
        <v>0</v>
      </c>
    </row>
    <row r="508" spans="1:14" x14ac:dyDescent="0.3">
      <c r="A508" s="11">
        <v>500</v>
      </c>
      <c r="B508" s="12">
        <v>8</v>
      </c>
      <c r="C508" s="12" t="s">
        <v>79</v>
      </c>
      <c r="D508" s="13">
        <v>1</v>
      </c>
      <c r="E508" s="13" t="s">
        <v>80</v>
      </c>
      <c r="F508" s="12">
        <v>44</v>
      </c>
      <c r="G508" s="12" t="s">
        <v>87</v>
      </c>
      <c r="H508" s="12">
        <v>279</v>
      </c>
      <c r="I508" s="12" t="s">
        <v>88</v>
      </c>
      <c r="J508" s="12" t="s">
        <v>720</v>
      </c>
      <c r="K508" s="59">
        <v>52735</v>
      </c>
      <c r="L508" s="14">
        <v>1</v>
      </c>
      <c r="M508" s="57"/>
      <c r="N508" s="58">
        <f t="shared" si="7"/>
        <v>0</v>
      </c>
    </row>
    <row r="509" spans="1:14" x14ac:dyDescent="0.3">
      <c r="A509" s="11">
        <v>501</v>
      </c>
      <c r="B509" s="12">
        <v>11</v>
      </c>
      <c r="C509" s="12" t="s">
        <v>84</v>
      </c>
      <c r="D509" s="13">
        <v>1</v>
      </c>
      <c r="E509" s="13" t="s">
        <v>85</v>
      </c>
      <c r="F509" s="12">
        <v>13</v>
      </c>
      <c r="G509" s="12" t="s">
        <v>82</v>
      </c>
      <c r="H509" s="12">
        <v>1</v>
      </c>
      <c r="I509" s="12" t="s">
        <v>83</v>
      </c>
      <c r="J509" s="12" t="s">
        <v>721</v>
      </c>
      <c r="K509" s="59">
        <v>172128</v>
      </c>
      <c r="L509" s="14">
        <v>1</v>
      </c>
      <c r="M509" s="57"/>
      <c r="N509" s="58">
        <f t="shared" si="7"/>
        <v>0</v>
      </c>
    </row>
    <row r="510" spans="1:14" x14ac:dyDescent="0.3">
      <c r="A510" s="11">
        <v>502</v>
      </c>
      <c r="B510" s="12">
        <v>63</v>
      </c>
      <c r="C510" s="12" t="s">
        <v>66</v>
      </c>
      <c r="D510" s="13">
        <v>1</v>
      </c>
      <c r="E510" s="13" t="s">
        <v>67</v>
      </c>
      <c r="F510" s="12">
        <v>8</v>
      </c>
      <c r="G510" s="12" t="s">
        <v>79</v>
      </c>
      <c r="H510" s="12">
        <v>1</v>
      </c>
      <c r="I510" s="12" t="s">
        <v>80</v>
      </c>
      <c r="J510" s="12" t="s">
        <v>722</v>
      </c>
      <c r="K510" s="59">
        <v>239208</v>
      </c>
      <c r="L510" s="14">
        <v>1</v>
      </c>
      <c r="M510" s="57"/>
      <c r="N510" s="58">
        <f t="shared" si="7"/>
        <v>0</v>
      </c>
    </row>
    <row r="511" spans="1:14" x14ac:dyDescent="0.3">
      <c r="A511" s="11">
        <v>503</v>
      </c>
      <c r="B511" s="12">
        <v>5</v>
      </c>
      <c r="C511" s="12" t="s">
        <v>62</v>
      </c>
      <c r="D511" s="13">
        <v>45</v>
      </c>
      <c r="E511" s="13" t="s">
        <v>74</v>
      </c>
      <c r="F511" s="12">
        <v>52</v>
      </c>
      <c r="G511" s="12" t="s">
        <v>76</v>
      </c>
      <c r="H511" s="12">
        <v>1</v>
      </c>
      <c r="I511" s="12" t="s">
        <v>77</v>
      </c>
      <c r="J511" s="12" t="s">
        <v>723</v>
      </c>
      <c r="K511" s="59">
        <v>215161</v>
      </c>
      <c r="L511" s="14">
        <v>1</v>
      </c>
      <c r="M511" s="57"/>
      <c r="N511" s="58">
        <f t="shared" si="7"/>
        <v>0</v>
      </c>
    </row>
    <row r="512" spans="1:14" x14ac:dyDescent="0.3">
      <c r="A512" s="11">
        <v>504</v>
      </c>
      <c r="B512" s="12">
        <v>54</v>
      </c>
      <c r="C512" s="12" t="s">
        <v>52</v>
      </c>
      <c r="D512" s="13">
        <v>1</v>
      </c>
      <c r="E512" s="13" t="s">
        <v>64</v>
      </c>
      <c r="F512" s="12">
        <v>5</v>
      </c>
      <c r="G512" s="12" t="s">
        <v>62</v>
      </c>
      <c r="H512" s="12">
        <v>45</v>
      </c>
      <c r="I512" s="12" t="s">
        <v>74</v>
      </c>
      <c r="J512" s="12" t="s">
        <v>724</v>
      </c>
      <c r="K512" s="59">
        <v>227817</v>
      </c>
      <c r="L512" s="14">
        <v>1</v>
      </c>
      <c r="M512" s="57"/>
      <c r="N512" s="58">
        <f t="shared" si="7"/>
        <v>0</v>
      </c>
    </row>
    <row r="513" spans="1:14" x14ac:dyDescent="0.3">
      <c r="A513" s="11">
        <v>505</v>
      </c>
      <c r="B513" s="12">
        <v>68</v>
      </c>
      <c r="C513" s="12" t="s">
        <v>71</v>
      </c>
      <c r="D513" s="13">
        <v>1</v>
      </c>
      <c r="E513" s="13" t="s">
        <v>72</v>
      </c>
      <c r="F513" s="12">
        <v>23</v>
      </c>
      <c r="G513" s="12" t="s">
        <v>69</v>
      </c>
      <c r="H513" s="12">
        <v>1</v>
      </c>
      <c r="I513" s="12" t="s">
        <v>70</v>
      </c>
      <c r="J513" s="12" t="s">
        <v>725</v>
      </c>
      <c r="K513" s="59">
        <v>191957</v>
      </c>
      <c r="L513" s="14">
        <v>1</v>
      </c>
      <c r="M513" s="57"/>
      <c r="N513" s="58">
        <f t="shared" si="7"/>
        <v>0</v>
      </c>
    </row>
    <row r="514" spans="1:14" x14ac:dyDescent="0.3">
      <c r="A514" s="11">
        <v>506</v>
      </c>
      <c r="B514" s="12">
        <v>27</v>
      </c>
      <c r="C514" s="12" t="s">
        <v>59</v>
      </c>
      <c r="D514" s="13">
        <v>1</v>
      </c>
      <c r="E514" s="13" t="s">
        <v>60</v>
      </c>
      <c r="F514" s="12">
        <v>63</v>
      </c>
      <c r="G514" s="12" t="s">
        <v>66</v>
      </c>
      <c r="H514" s="12">
        <v>1</v>
      </c>
      <c r="I514" s="12" t="s">
        <v>67</v>
      </c>
      <c r="J514" s="12" t="s">
        <v>726</v>
      </c>
      <c r="K514" s="59">
        <v>78470</v>
      </c>
      <c r="L514" s="14">
        <v>1</v>
      </c>
      <c r="M514" s="57"/>
      <c r="N514" s="58">
        <f t="shared" si="7"/>
        <v>0</v>
      </c>
    </row>
    <row r="515" spans="1:14" x14ac:dyDescent="0.3">
      <c r="A515" s="11">
        <v>507</v>
      </c>
      <c r="B515" s="12">
        <v>54</v>
      </c>
      <c r="C515" s="12" t="s">
        <v>52</v>
      </c>
      <c r="D515" s="13">
        <v>1</v>
      </c>
      <c r="E515" s="13" t="s">
        <v>64</v>
      </c>
      <c r="F515" s="12">
        <v>5</v>
      </c>
      <c r="G515" s="12" t="s">
        <v>62</v>
      </c>
      <c r="H515" s="12">
        <v>1</v>
      </c>
      <c r="I515" s="12" t="s">
        <v>63</v>
      </c>
      <c r="J515" s="12" t="s">
        <v>727</v>
      </c>
      <c r="K515" s="59">
        <v>142386</v>
      </c>
      <c r="L515" s="14">
        <v>1</v>
      </c>
      <c r="M515" s="57"/>
      <c r="N515" s="58">
        <f t="shared" si="7"/>
        <v>0</v>
      </c>
    </row>
    <row r="516" spans="1:14" x14ac:dyDescent="0.3">
      <c r="A516" s="11">
        <v>508</v>
      </c>
      <c r="B516" s="12">
        <v>27</v>
      </c>
      <c r="C516" s="12" t="s">
        <v>59</v>
      </c>
      <c r="D516" s="13">
        <v>1</v>
      </c>
      <c r="E516" s="13" t="s">
        <v>60</v>
      </c>
      <c r="F516" s="12">
        <v>76</v>
      </c>
      <c r="G516" s="12" t="s">
        <v>57</v>
      </c>
      <c r="H516" s="12">
        <v>1</v>
      </c>
      <c r="I516" s="12" t="s">
        <v>58</v>
      </c>
      <c r="J516" s="12" t="s">
        <v>728</v>
      </c>
      <c r="K516" s="59">
        <v>144917</v>
      </c>
      <c r="L516" s="14">
        <v>1</v>
      </c>
      <c r="M516" s="57"/>
      <c r="N516" s="58">
        <f t="shared" si="7"/>
        <v>0</v>
      </c>
    </row>
    <row r="517" spans="1:14" x14ac:dyDescent="0.3">
      <c r="A517" s="11">
        <v>509</v>
      </c>
      <c r="B517" s="12">
        <v>20</v>
      </c>
      <c r="C517" s="12" t="s">
        <v>54</v>
      </c>
      <c r="D517" s="13">
        <v>1</v>
      </c>
      <c r="E517" s="13" t="s">
        <v>55</v>
      </c>
      <c r="F517" s="12">
        <v>54</v>
      </c>
      <c r="G517" s="12" t="s">
        <v>52</v>
      </c>
      <c r="H517" s="12">
        <v>498</v>
      </c>
      <c r="I517" s="12" t="s">
        <v>53</v>
      </c>
      <c r="J517" s="12" t="s">
        <v>729</v>
      </c>
      <c r="K517" s="59">
        <v>79103</v>
      </c>
      <c r="L517" s="14">
        <v>1</v>
      </c>
      <c r="M517" s="57"/>
      <c r="N517" s="58">
        <f t="shared" si="7"/>
        <v>0</v>
      </c>
    </row>
    <row r="518" spans="1:14" x14ac:dyDescent="0.3">
      <c r="A518" s="11">
        <v>510</v>
      </c>
      <c r="B518" s="12">
        <v>11</v>
      </c>
      <c r="C518" s="12" t="s">
        <v>84</v>
      </c>
      <c r="D518" s="13">
        <v>1</v>
      </c>
      <c r="E518" s="13" t="s">
        <v>85</v>
      </c>
      <c r="F518" s="12">
        <v>25</v>
      </c>
      <c r="G518" s="12" t="s">
        <v>730</v>
      </c>
      <c r="H518" s="12">
        <v>290</v>
      </c>
      <c r="I518" s="12" t="s">
        <v>731</v>
      </c>
      <c r="J518" s="12" t="s">
        <v>732</v>
      </c>
      <c r="K518" s="59">
        <v>17930</v>
      </c>
      <c r="L518" s="14">
        <v>5.84375</v>
      </c>
      <c r="M518" s="57"/>
      <c r="N518" s="58">
        <f t="shared" si="7"/>
        <v>0</v>
      </c>
    </row>
    <row r="519" spans="1:14" x14ac:dyDescent="0.3">
      <c r="A519" s="11">
        <v>511</v>
      </c>
      <c r="B519" s="12">
        <v>11</v>
      </c>
      <c r="C519" s="12" t="s">
        <v>84</v>
      </c>
      <c r="D519" s="13">
        <v>1</v>
      </c>
      <c r="E519" s="13" t="s">
        <v>85</v>
      </c>
      <c r="F519" s="12">
        <v>41</v>
      </c>
      <c r="G519" s="12" t="s">
        <v>123</v>
      </c>
      <c r="H519" s="12">
        <v>396</v>
      </c>
      <c r="I519" s="12" t="s">
        <v>258</v>
      </c>
      <c r="J519" s="12" t="s">
        <v>733</v>
      </c>
      <c r="K519" s="59">
        <v>79103</v>
      </c>
      <c r="L519" s="14">
        <v>1</v>
      </c>
      <c r="M519" s="57"/>
      <c r="N519" s="58">
        <f t="shared" si="7"/>
        <v>0</v>
      </c>
    </row>
    <row r="520" spans="1:14" x14ac:dyDescent="0.3">
      <c r="A520" s="11">
        <v>512</v>
      </c>
      <c r="B520" s="12">
        <v>11</v>
      </c>
      <c r="C520" s="12" t="s">
        <v>84</v>
      </c>
      <c r="D520" s="13">
        <v>1</v>
      </c>
      <c r="E520" s="13" t="s">
        <v>85</v>
      </c>
      <c r="F520" s="12">
        <v>41</v>
      </c>
      <c r="G520" s="12" t="s">
        <v>123</v>
      </c>
      <c r="H520" s="12">
        <v>551</v>
      </c>
      <c r="I520" s="12" t="s">
        <v>387</v>
      </c>
      <c r="J520" s="12" t="s">
        <v>734</v>
      </c>
      <c r="K520" s="59">
        <v>120000</v>
      </c>
      <c r="L520" s="14">
        <v>2.09375</v>
      </c>
      <c r="M520" s="57"/>
      <c r="N520" s="58">
        <f t="shared" si="7"/>
        <v>0</v>
      </c>
    </row>
    <row r="521" spans="1:14" x14ac:dyDescent="0.3">
      <c r="A521" s="11">
        <v>513</v>
      </c>
      <c r="B521" s="12">
        <v>11</v>
      </c>
      <c r="C521" s="12" t="s">
        <v>84</v>
      </c>
      <c r="D521" s="13">
        <v>1</v>
      </c>
      <c r="E521" s="13" t="s">
        <v>85</v>
      </c>
      <c r="F521" s="12">
        <v>47</v>
      </c>
      <c r="G521" s="12" t="s">
        <v>101</v>
      </c>
      <c r="H521" s="12">
        <v>1</v>
      </c>
      <c r="I521" s="12" t="s">
        <v>142</v>
      </c>
      <c r="J521" s="12" t="s">
        <v>735</v>
      </c>
      <c r="K521" s="59">
        <v>126565</v>
      </c>
      <c r="L521" s="14">
        <v>1</v>
      </c>
      <c r="M521" s="57"/>
      <c r="N521" s="58">
        <f t="shared" si="7"/>
        <v>0</v>
      </c>
    </row>
    <row r="522" spans="1:14" x14ac:dyDescent="0.3">
      <c r="A522" s="11">
        <v>514</v>
      </c>
      <c r="B522" s="12">
        <v>11</v>
      </c>
      <c r="C522" s="12" t="s">
        <v>84</v>
      </c>
      <c r="D522" s="13">
        <v>1</v>
      </c>
      <c r="E522" s="13" t="s">
        <v>85</v>
      </c>
      <c r="F522" s="12">
        <v>52</v>
      </c>
      <c r="G522" s="12" t="s">
        <v>76</v>
      </c>
      <c r="H522" s="12">
        <v>1</v>
      </c>
      <c r="I522" s="12" t="s">
        <v>77</v>
      </c>
      <c r="J522" s="12" t="s">
        <v>736</v>
      </c>
      <c r="K522" s="59">
        <v>145550</v>
      </c>
      <c r="L522" s="14">
        <v>1</v>
      </c>
      <c r="M522" s="57"/>
      <c r="N522" s="58">
        <f t="shared" ref="N522:N585" si="8">L522*M522</f>
        <v>0</v>
      </c>
    </row>
    <row r="523" spans="1:14" x14ac:dyDescent="0.3">
      <c r="A523" s="11">
        <v>515</v>
      </c>
      <c r="B523" s="12">
        <v>11</v>
      </c>
      <c r="C523" s="12" t="s">
        <v>84</v>
      </c>
      <c r="D523" s="13">
        <v>1</v>
      </c>
      <c r="E523" s="13" t="s">
        <v>85</v>
      </c>
      <c r="F523" s="12">
        <v>54</v>
      </c>
      <c r="G523" s="12" t="s">
        <v>52</v>
      </c>
      <c r="H523" s="12">
        <v>810</v>
      </c>
      <c r="I523" s="12" t="s">
        <v>365</v>
      </c>
      <c r="J523" s="12" t="s">
        <v>737</v>
      </c>
      <c r="K523" s="59">
        <v>149769</v>
      </c>
      <c r="L523" s="14">
        <v>1</v>
      </c>
      <c r="M523" s="57"/>
      <c r="N523" s="58">
        <f t="shared" si="8"/>
        <v>0</v>
      </c>
    </row>
    <row r="524" spans="1:14" x14ac:dyDescent="0.3">
      <c r="A524" s="11">
        <v>516</v>
      </c>
      <c r="B524" s="12">
        <v>11</v>
      </c>
      <c r="C524" s="12" t="s">
        <v>84</v>
      </c>
      <c r="D524" s="13">
        <v>1</v>
      </c>
      <c r="E524" s="13" t="s">
        <v>85</v>
      </c>
      <c r="F524" s="12">
        <v>63</v>
      </c>
      <c r="G524" s="12" t="s">
        <v>66</v>
      </c>
      <c r="H524" s="12">
        <v>401</v>
      </c>
      <c r="I524" s="12" t="s">
        <v>738</v>
      </c>
      <c r="J524" s="12" t="s">
        <v>739</v>
      </c>
      <c r="K524" s="59">
        <v>69610</v>
      </c>
      <c r="L524" s="14">
        <v>1</v>
      </c>
      <c r="M524" s="57"/>
      <c r="N524" s="58">
        <f t="shared" si="8"/>
        <v>0</v>
      </c>
    </row>
    <row r="525" spans="1:14" x14ac:dyDescent="0.3">
      <c r="A525" s="11">
        <v>517</v>
      </c>
      <c r="B525" s="12">
        <v>11</v>
      </c>
      <c r="C525" s="12" t="s">
        <v>84</v>
      </c>
      <c r="D525" s="13">
        <v>1</v>
      </c>
      <c r="E525" s="13" t="s">
        <v>85</v>
      </c>
      <c r="F525" s="12">
        <v>68</v>
      </c>
      <c r="G525" s="12" t="s">
        <v>71</v>
      </c>
      <c r="H525" s="12">
        <v>1</v>
      </c>
      <c r="I525" s="12" t="s">
        <v>72</v>
      </c>
      <c r="J525" s="12" t="s">
        <v>740</v>
      </c>
      <c r="K525" s="59">
        <v>79103</v>
      </c>
      <c r="L525" s="14">
        <v>1.1875</v>
      </c>
      <c r="M525" s="57"/>
      <c r="N525" s="58">
        <f t="shared" si="8"/>
        <v>0</v>
      </c>
    </row>
    <row r="526" spans="1:14" x14ac:dyDescent="0.3">
      <c r="A526" s="11">
        <v>518</v>
      </c>
      <c r="B526" s="12">
        <v>11</v>
      </c>
      <c r="C526" s="12" t="s">
        <v>84</v>
      </c>
      <c r="D526" s="13">
        <v>1</v>
      </c>
      <c r="E526" s="13" t="s">
        <v>85</v>
      </c>
      <c r="F526" s="12">
        <v>76</v>
      </c>
      <c r="G526" s="12" t="s">
        <v>57</v>
      </c>
      <c r="H526" s="12">
        <v>147</v>
      </c>
      <c r="I526" s="12" t="s">
        <v>177</v>
      </c>
      <c r="J526" s="12" t="s">
        <v>741</v>
      </c>
      <c r="K526" s="59">
        <v>75939</v>
      </c>
      <c r="L526" s="14">
        <v>1</v>
      </c>
      <c r="M526" s="57"/>
      <c r="N526" s="58">
        <f t="shared" si="8"/>
        <v>0</v>
      </c>
    </row>
    <row r="527" spans="1:14" x14ac:dyDescent="0.3">
      <c r="A527" s="11">
        <v>519</v>
      </c>
      <c r="B527" s="12">
        <v>11</v>
      </c>
      <c r="C527" s="12" t="s">
        <v>84</v>
      </c>
      <c r="D527" s="13">
        <v>1</v>
      </c>
      <c r="E527" s="13" t="s">
        <v>85</v>
      </c>
      <c r="F527" s="12">
        <v>8</v>
      </c>
      <c r="G527" s="12" t="s">
        <v>79</v>
      </c>
      <c r="H527" s="12">
        <v>1</v>
      </c>
      <c r="I527" s="12" t="s">
        <v>80</v>
      </c>
      <c r="J527" s="12" t="s">
        <v>742</v>
      </c>
      <c r="K527" s="59">
        <v>116018</v>
      </c>
      <c r="L527" s="14">
        <v>1</v>
      </c>
      <c r="M527" s="57"/>
      <c r="N527" s="58">
        <f t="shared" si="8"/>
        <v>0</v>
      </c>
    </row>
    <row r="528" spans="1:14" x14ac:dyDescent="0.3">
      <c r="A528" s="11">
        <v>520</v>
      </c>
      <c r="B528" s="12">
        <v>13</v>
      </c>
      <c r="C528" s="12" t="s">
        <v>82</v>
      </c>
      <c r="D528" s="13">
        <v>1</v>
      </c>
      <c r="E528" s="13" t="s">
        <v>83</v>
      </c>
      <c r="F528" s="12">
        <v>47</v>
      </c>
      <c r="G528" s="12" t="s">
        <v>101</v>
      </c>
      <c r="H528" s="12">
        <v>245</v>
      </c>
      <c r="I528" s="12" t="s">
        <v>102</v>
      </c>
      <c r="J528" s="12" t="s">
        <v>743</v>
      </c>
      <c r="K528" s="59">
        <v>96822</v>
      </c>
      <c r="L528" s="14">
        <v>1</v>
      </c>
      <c r="M528" s="57"/>
      <c r="N528" s="58">
        <f t="shared" si="8"/>
        <v>0</v>
      </c>
    </row>
    <row r="529" spans="1:14" x14ac:dyDescent="0.3">
      <c r="A529" s="11">
        <v>521</v>
      </c>
      <c r="B529" s="12">
        <v>13</v>
      </c>
      <c r="C529" s="12" t="s">
        <v>82</v>
      </c>
      <c r="D529" s="13">
        <v>1</v>
      </c>
      <c r="E529" s="13" t="s">
        <v>83</v>
      </c>
      <c r="F529" s="12">
        <v>70</v>
      </c>
      <c r="G529" s="12" t="s">
        <v>205</v>
      </c>
      <c r="H529" s="12">
        <v>215</v>
      </c>
      <c r="I529" s="12" t="s">
        <v>218</v>
      </c>
      <c r="J529" s="12" t="s">
        <v>744</v>
      </c>
      <c r="K529" s="59">
        <v>57017</v>
      </c>
      <c r="L529" s="14">
        <v>1</v>
      </c>
      <c r="M529" s="57"/>
      <c r="N529" s="58">
        <f t="shared" si="8"/>
        <v>0</v>
      </c>
    </row>
    <row r="530" spans="1:14" x14ac:dyDescent="0.3">
      <c r="A530" s="11">
        <v>522</v>
      </c>
      <c r="B530" s="12">
        <v>13</v>
      </c>
      <c r="C530" s="12" t="s">
        <v>82</v>
      </c>
      <c r="D530" s="13">
        <v>1</v>
      </c>
      <c r="E530" s="13" t="s">
        <v>83</v>
      </c>
      <c r="F530" s="12">
        <v>70</v>
      </c>
      <c r="G530" s="12" t="s">
        <v>205</v>
      </c>
      <c r="H530" s="12">
        <v>473</v>
      </c>
      <c r="I530" s="12" t="s">
        <v>745</v>
      </c>
      <c r="J530" s="12" t="s">
        <v>746</v>
      </c>
      <c r="K530" s="59">
        <v>53790</v>
      </c>
      <c r="L530" s="14">
        <v>1</v>
      </c>
      <c r="M530" s="57"/>
      <c r="N530" s="58">
        <f t="shared" si="8"/>
        <v>0</v>
      </c>
    </row>
    <row r="531" spans="1:14" x14ac:dyDescent="0.3">
      <c r="A531" s="11">
        <v>523</v>
      </c>
      <c r="B531" s="12">
        <v>13</v>
      </c>
      <c r="C531" s="12" t="s">
        <v>82</v>
      </c>
      <c r="D531" s="13">
        <v>244</v>
      </c>
      <c r="E531" s="13" t="s">
        <v>350</v>
      </c>
      <c r="F531" s="12">
        <v>20</v>
      </c>
      <c r="G531" s="12" t="s">
        <v>54</v>
      </c>
      <c r="H531" s="12">
        <v>1</v>
      </c>
      <c r="I531" s="12" t="s">
        <v>55</v>
      </c>
      <c r="J531" s="12" t="s">
        <v>747</v>
      </c>
      <c r="K531" s="59">
        <v>50626</v>
      </c>
      <c r="L531" s="14">
        <v>1</v>
      </c>
      <c r="M531" s="57"/>
      <c r="N531" s="58">
        <f t="shared" si="8"/>
        <v>0</v>
      </c>
    </row>
    <row r="532" spans="1:14" x14ac:dyDescent="0.3">
      <c r="A532" s="11">
        <v>524</v>
      </c>
      <c r="B532" s="12">
        <v>13</v>
      </c>
      <c r="C532" s="12" t="s">
        <v>82</v>
      </c>
      <c r="D532" s="13">
        <v>430</v>
      </c>
      <c r="E532" s="13" t="s">
        <v>334</v>
      </c>
      <c r="F532" s="12">
        <v>8</v>
      </c>
      <c r="G532" s="12" t="s">
        <v>79</v>
      </c>
      <c r="H532" s="12">
        <v>1</v>
      </c>
      <c r="I532" s="12" t="s">
        <v>80</v>
      </c>
      <c r="J532" s="12" t="s">
        <v>748</v>
      </c>
      <c r="K532" s="59">
        <v>70771</v>
      </c>
      <c r="L532" s="14">
        <v>1</v>
      </c>
      <c r="M532" s="57"/>
      <c r="N532" s="58">
        <f t="shared" si="8"/>
        <v>0</v>
      </c>
    </row>
    <row r="533" spans="1:14" x14ac:dyDescent="0.3">
      <c r="A533" s="11">
        <v>525</v>
      </c>
      <c r="B533" s="12">
        <v>13</v>
      </c>
      <c r="C533" s="12" t="s">
        <v>82</v>
      </c>
      <c r="D533" s="13">
        <v>657</v>
      </c>
      <c r="E533" s="13" t="s">
        <v>749</v>
      </c>
      <c r="F533" s="12">
        <v>13</v>
      </c>
      <c r="G533" s="12" t="s">
        <v>82</v>
      </c>
      <c r="H533" s="12">
        <v>1</v>
      </c>
      <c r="I533" s="12" t="s">
        <v>83</v>
      </c>
      <c r="J533" s="12" t="s">
        <v>750</v>
      </c>
      <c r="K533" s="59">
        <v>25313</v>
      </c>
      <c r="L533" s="14">
        <v>5.40625</v>
      </c>
      <c r="M533" s="57"/>
      <c r="N533" s="58">
        <f t="shared" si="8"/>
        <v>0</v>
      </c>
    </row>
    <row r="534" spans="1:14" x14ac:dyDescent="0.3">
      <c r="A534" s="11">
        <v>526</v>
      </c>
      <c r="B534" s="12">
        <v>15</v>
      </c>
      <c r="C534" s="12" t="s">
        <v>139</v>
      </c>
      <c r="D534" s="13">
        <v>238</v>
      </c>
      <c r="E534" s="13" t="s">
        <v>751</v>
      </c>
      <c r="F534" s="12">
        <v>11</v>
      </c>
      <c r="G534" s="12" t="s">
        <v>84</v>
      </c>
      <c r="H534" s="12">
        <v>1</v>
      </c>
      <c r="I534" s="12" t="s">
        <v>85</v>
      </c>
      <c r="J534" s="12" t="s">
        <v>752</v>
      </c>
      <c r="K534" s="59">
        <v>50000</v>
      </c>
      <c r="L534" s="14">
        <v>7.5625</v>
      </c>
      <c r="M534" s="57"/>
      <c r="N534" s="58">
        <f t="shared" si="8"/>
        <v>0</v>
      </c>
    </row>
    <row r="535" spans="1:14" x14ac:dyDescent="0.3">
      <c r="A535" s="11">
        <v>527</v>
      </c>
      <c r="B535" s="12">
        <v>15</v>
      </c>
      <c r="C535" s="12" t="s">
        <v>139</v>
      </c>
      <c r="D535" s="13">
        <v>425</v>
      </c>
      <c r="E535" s="13" t="s">
        <v>753</v>
      </c>
      <c r="F535" s="12">
        <v>11</v>
      </c>
      <c r="G535" s="12" t="s">
        <v>84</v>
      </c>
      <c r="H535" s="12">
        <v>1</v>
      </c>
      <c r="I535" s="12" t="s">
        <v>85</v>
      </c>
      <c r="J535" s="12" t="s">
        <v>754</v>
      </c>
      <c r="K535" s="59">
        <v>41133</v>
      </c>
      <c r="L535" s="14">
        <v>1</v>
      </c>
      <c r="M535" s="57"/>
      <c r="N535" s="58">
        <f t="shared" si="8"/>
        <v>0</v>
      </c>
    </row>
    <row r="536" spans="1:14" x14ac:dyDescent="0.3">
      <c r="A536" s="11">
        <v>528</v>
      </c>
      <c r="B536" s="12">
        <v>15</v>
      </c>
      <c r="C536" s="12" t="s">
        <v>139</v>
      </c>
      <c r="D536" s="13">
        <v>572</v>
      </c>
      <c r="E536" s="13" t="s">
        <v>140</v>
      </c>
      <c r="F536" s="12">
        <v>13</v>
      </c>
      <c r="G536" s="12" t="s">
        <v>82</v>
      </c>
      <c r="H536" s="12">
        <v>1</v>
      </c>
      <c r="I536" s="12" t="s">
        <v>83</v>
      </c>
      <c r="J536" s="12" t="s">
        <v>755</v>
      </c>
      <c r="K536" s="59">
        <v>140392</v>
      </c>
      <c r="L536" s="14">
        <v>1</v>
      </c>
      <c r="M536" s="57"/>
      <c r="N536" s="58">
        <f t="shared" si="8"/>
        <v>0</v>
      </c>
    </row>
    <row r="537" spans="1:14" x14ac:dyDescent="0.3">
      <c r="A537" s="11">
        <v>529</v>
      </c>
      <c r="B537" s="12">
        <v>15</v>
      </c>
      <c r="C537" s="12" t="s">
        <v>139</v>
      </c>
      <c r="D537" s="13">
        <v>600</v>
      </c>
      <c r="E537" s="13" t="s">
        <v>756</v>
      </c>
      <c r="F537" s="12">
        <v>11</v>
      </c>
      <c r="G537" s="12" t="s">
        <v>84</v>
      </c>
      <c r="H537" s="12">
        <v>1</v>
      </c>
      <c r="I537" s="12" t="s">
        <v>85</v>
      </c>
      <c r="J537" s="12" t="s">
        <v>757</v>
      </c>
      <c r="K537" s="59">
        <v>34172</v>
      </c>
      <c r="L537" s="14">
        <v>0.59375</v>
      </c>
      <c r="M537" s="57"/>
      <c r="N537" s="58">
        <f t="shared" si="8"/>
        <v>0</v>
      </c>
    </row>
    <row r="538" spans="1:14" x14ac:dyDescent="0.3">
      <c r="A538" s="11">
        <v>530</v>
      </c>
      <c r="B538" s="12">
        <v>15</v>
      </c>
      <c r="C538" s="12" t="s">
        <v>139</v>
      </c>
      <c r="D538" s="13">
        <v>759</v>
      </c>
      <c r="E538" s="13" t="s">
        <v>228</v>
      </c>
      <c r="F538" s="12">
        <v>13</v>
      </c>
      <c r="G538" s="12" t="s">
        <v>82</v>
      </c>
      <c r="H538" s="12">
        <v>1</v>
      </c>
      <c r="I538" s="12" t="s">
        <v>83</v>
      </c>
      <c r="J538" s="12" t="s">
        <v>758</v>
      </c>
      <c r="K538" s="59">
        <v>204403</v>
      </c>
      <c r="L538" s="14">
        <v>1</v>
      </c>
      <c r="M538" s="57"/>
      <c r="N538" s="58">
        <f t="shared" si="8"/>
        <v>0</v>
      </c>
    </row>
    <row r="539" spans="1:14" x14ac:dyDescent="0.3">
      <c r="A539" s="11">
        <v>531</v>
      </c>
      <c r="B539" s="12">
        <v>15</v>
      </c>
      <c r="C539" s="12" t="s">
        <v>139</v>
      </c>
      <c r="D539" s="13">
        <v>759</v>
      </c>
      <c r="E539" s="13" t="s">
        <v>228</v>
      </c>
      <c r="F539" s="12">
        <v>68</v>
      </c>
      <c r="G539" s="12" t="s">
        <v>71</v>
      </c>
      <c r="H539" s="12">
        <v>1</v>
      </c>
      <c r="I539" s="12" t="s">
        <v>72</v>
      </c>
      <c r="J539" s="12" t="s">
        <v>759</v>
      </c>
      <c r="K539" s="59">
        <v>84166</v>
      </c>
      <c r="L539" s="14">
        <v>1</v>
      </c>
      <c r="M539" s="57"/>
      <c r="N539" s="58">
        <f t="shared" si="8"/>
        <v>0</v>
      </c>
    </row>
    <row r="540" spans="1:14" x14ac:dyDescent="0.3">
      <c r="A540" s="11">
        <v>532</v>
      </c>
      <c r="B540" s="12">
        <v>17</v>
      </c>
      <c r="C540" s="12" t="s">
        <v>96</v>
      </c>
      <c r="D540" s="13">
        <v>1</v>
      </c>
      <c r="E540" s="13" t="s">
        <v>97</v>
      </c>
      <c r="F540" s="12">
        <v>17</v>
      </c>
      <c r="G540" s="12" t="s">
        <v>96</v>
      </c>
      <c r="H540" s="12">
        <v>433</v>
      </c>
      <c r="I540" s="12" t="s">
        <v>760</v>
      </c>
      <c r="J540" s="12" t="s">
        <v>761</v>
      </c>
      <c r="K540" s="59">
        <v>27844</v>
      </c>
      <c r="L540" s="14">
        <v>1</v>
      </c>
      <c r="M540" s="57"/>
      <c r="N540" s="58">
        <f t="shared" si="8"/>
        <v>0</v>
      </c>
    </row>
    <row r="541" spans="1:14" x14ac:dyDescent="0.3">
      <c r="A541" s="11">
        <v>533</v>
      </c>
      <c r="B541" s="12">
        <v>17</v>
      </c>
      <c r="C541" s="12" t="s">
        <v>96</v>
      </c>
      <c r="D541" s="13">
        <v>174</v>
      </c>
      <c r="E541" s="13" t="s">
        <v>327</v>
      </c>
      <c r="F541" s="12">
        <v>76</v>
      </c>
      <c r="G541" s="12" t="s">
        <v>57</v>
      </c>
      <c r="H541" s="12">
        <v>1</v>
      </c>
      <c r="I541" s="12" t="s">
        <v>58</v>
      </c>
      <c r="J541" s="12" t="s">
        <v>762</v>
      </c>
      <c r="K541" s="59">
        <v>59853</v>
      </c>
      <c r="L541" s="14">
        <v>1</v>
      </c>
      <c r="M541" s="57"/>
      <c r="N541" s="58">
        <f t="shared" si="8"/>
        <v>0</v>
      </c>
    </row>
    <row r="542" spans="1:14" x14ac:dyDescent="0.3">
      <c r="A542" s="11">
        <v>534</v>
      </c>
      <c r="B542" s="12">
        <v>17</v>
      </c>
      <c r="C542" s="12" t="s">
        <v>96</v>
      </c>
      <c r="D542" s="13">
        <v>614</v>
      </c>
      <c r="E542" s="13" t="s">
        <v>763</v>
      </c>
      <c r="F542" s="12">
        <v>5</v>
      </c>
      <c r="G542" s="12" t="s">
        <v>62</v>
      </c>
      <c r="H542" s="12">
        <v>1</v>
      </c>
      <c r="I542" s="12" t="s">
        <v>63</v>
      </c>
      <c r="J542" s="12" t="s">
        <v>764</v>
      </c>
      <c r="K542" s="59">
        <v>34805</v>
      </c>
      <c r="L542" s="14">
        <v>1</v>
      </c>
      <c r="M542" s="57"/>
      <c r="N542" s="58">
        <f t="shared" si="8"/>
        <v>0</v>
      </c>
    </row>
    <row r="543" spans="1:14" x14ac:dyDescent="0.3">
      <c r="A543" s="11">
        <v>535</v>
      </c>
      <c r="B543" s="12">
        <v>18</v>
      </c>
      <c r="C543" s="12" t="s">
        <v>90</v>
      </c>
      <c r="D543" s="13">
        <v>1</v>
      </c>
      <c r="E543" s="13" t="s">
        <v>148</v>
      </c>
      <c r="F543" s="12">
        <v>73</v>
      </c>
      <c r="G543" s="12" t="s">
        <v>137</v>
      </c>
      <c r="H543" s="12">
        <v>1</v>
      </c>
      <c r="I543" s="12" t="s">
        <v>138</v>
      </c>
      <c r="J543" s="12" t="s">
        <v>765</v>
      </c>
      <c r="K543" s="59">
        <v>65000</v>
      </c>
      <c r="L543" s="14">
        <v>0.78125</v>
      </c>
      <c r="M543" s="57"/>
      <c r="N543" s="58">
        <f t="shared" si="8"/>
        <v>0</v>
      </c>
    </row>
    <row r="544" spans="1:14" x14ac:dyDescent="0.3">
      <c r="A544" s="11">
        <v>536</v>
      </c>
      <c r="B544" s="12">
        <v>19</v>
      </c>
      <c r="C544" s="12" t="s">
        <v>174</v>
      </c>
      <c r="D544" s="13">
        <v>1</v>
      </c>
      <c r="E544" s="13" t="s">
        <v>175</v>
      </c>
      <c r="F544" s="12">
        <v>52</v>
      </c>
      <c r="G544" s="12" t="s">
        <v>76</v>
      </c>
      <c r="H544" s="12">
        <v>1</v>
      </c>
      <c r="I544" s="12" t="s">
        <v>77</v>
      </c>
      <c r="J544" s="12" t="s">
        <v>766</v>
      </c>
      <c r="K544" s="59">
        <v>50626</v>
      </c>
      <c r="L544" s="14">
        <v>0.84375</v>
      </c>
      <c r="M544" s="57"/>
      <c r="N544" s="58">
        <f t="shared" si="8"/>
        <v>0</v>
      </c>
    </row>
    <row r="545" spans="1:14" x14ac:dyDescent="0.3">
      <c r="A545" s="11">
        <v>537</v>
      </c>
      <c r="B545" s="12">
        <v>20</v>
      </c>
      <c r="C545" s="12" t="s">
        <v>54</v>
      </c>
      <c r="D545" s="13">
        <v>11</v>
      </c>
      <c r="E545" s="13" t="s">
        <v>168</v>
      </c>
      <c r="F545" s="12">
        <v>47</v>
      </c>
      <c r="G545" s="12" t="s">
        <v>101</v>
      </c>
      <c r="H545" s="12">
        <v>1</v>
      </c>
      <c r="I545" s="12" t="s">
        <v>142</v>
      </c>
      <c r="J545" s="12" t="s">
        <v>767</v>
      </c>
      <c r="K545" s="59">
        <v>89650</v>
      </c>
      <c r="L545" s="14">
        <v>1</v>
      </c>
      <c r="M545" s="57"/>
      <c r="N545" s="58">
        <f t="shared" si="8"/>
        <v>0</v>
      </c>
    </row>
    <row r="546" spans="1:14" x14ac:dyDescent="0.3">
      <c r="A546" s="11">
        <v>538</v>
      </c>
      <c r="B546" s="12">
        <v>20</v>
      </c>
      <c r="C546" s="12" t="s">
        <v>54</v>
      </c>
      <c r="D546" s="13">
        <v>11</v>
      </c>
      <c r="E546" s="13" t="s">
        <v>168</v>
      </c>
      <c r="F546" s="12">
        <v>68</v>
      </c>
      <c r="G546" s="12" t="s">
        <v>71</v>
      </c>
      <c r="H546" s="12">
        <v>81</v>
      </c>
      <c r="I546" s="12" t="s">
        <v>95</v>
      </c>
      <c r="J546" s="12" t="s">
        <v>768</v>
      </c>
      <c r="K546" s="59">
        <v>60118</v>
      </c>
      <c r="L546" s="14">
        <v>0.875</v>
      </c>
      <c r="M546" s="57"/>
      <c r="N546" s="58">
        <f t="shared" si="8"/>
        <v>0</v>
      </c>
    </row>
    <row r="547" spans="1:14" x14ac:dyDescent="0.3">
      <c r="A547" s="11">
        <v>539</v>
      </c>
      <c r="B547" s="12">
        <v>20</v>
      </c>
      <c r="C547" s="12" t="s">
        <v>54</v>
      </c>
      <c r="D547" s="13">
        <v>13</v>
      </c>
      <c r="E547" s="13" t="s">
        <v>211</v>
      </c>
      <c r="F547" s="12">
        <v>20</v>
      </c>
      <c r="G547" s="12" t="s">
        <v>54</v>
      </c>
      <c r="H547" s="12">
        <v>1</v>
      </c>
      <c r="I547" s="12" t="s">
        <v>55</v>
      </c>
      <c r="J547" s="12" t="s">
        <v>769</v>
      </c>
      <c r="K547" s="59">
        <v>20636</v>
      </c>
      <c r="L547" s="14">
        <v>205.34375</v>
      </c>
      <c r="M547" s="57"/>
      <c r="N547" s="58">
        <f t="shared" si="8"/>
        <v>0</v>
      </c>
    </row>
    <row r="548" spans="1:14" x14ac:dyDescent="0.3">
      <c r="A548" s="11">
        <v>540</v>
      </c>
      <c r="B548" s="12">
        <v>20</v>
      </c>
      <c r="C548" s="12" t="s">
        <v>54</v>
      </c>
      <c r="D548" s="13">
        <v>1</v>
      </c>
      <c r="E548" s="13" t="s">
        <v>55</v>
      </c>
      <c r="F548" s="12">
        <v>5</v>
      </c>
      <c r="G548" s="12" t="s">
        <v>62</v>
      </c>
      <c r="H548" s="12">
        <v>1</v>
      </c>
      <c r="I548" s="12" t="s">
        <v>63</v>
      </c>
      <c r="J548" s="12" t="s">
        <v>770</v>
      </c>
      <c r="K548" s="59">
        <v>126565</v>
      </c>
      <c r="L548" s="14">
        <v>1</v>
      </c>
      <c r="M548" s="57"/>
      <c r="N548" s="58">
        <f t="shared" si="8"/>
        <v>0</v>
      </c>
    </row>
    <row r="549" spans="1:14" x14ac:dyDescent="0.3">
      <c r="A549" s="11">
        <v>541</v>
      </c>
      <c r="B549" s="12">
        <v>20</v>
      </c>
      <c r="C549" s="12" t="s">
        <v>54</v>
      </c>
      <c r="D549" s="13">
        <v>178</v>
      </c>
      <c r="E549" s="13" t="s">
        <v>164</v>
      </c>
      <c r="F549" s="12">
        <v>54</v>
      </c>
      <c r="G549" s="12" t="s">
        <v>52</v>
      </c>
      <c r="H549" s="12">
        <v>1</v>
      </c>
      <c r="I549" s="12" t="s">
        <v>64</v>
      </c>
      <c r="J549" s="12" t="s">
        <v>771</v>
      </c>
      <c r="K549" s="59">
        <v>114963</v>
      </c>
      <c r="L549" s="14">
        <v>1</v>
      </c>
      <c r="M549" s="57"/>
      <c r="N549" s="58">
        <f t="shared" si="8"/>
        <v>0</v>
      </c>
    </row>
    <row r="550" spans="1:14" x14ac:dyDescent="0.3">
      <c r="A550" s="11">
        <v>542</v>
      </c>
      <c r="B550" s="12">
        <v>20</v>
      </c>
      <c r="C550" s="12" t="s">
        <v>54</v>
      </c>
      <c r="D550" s="13">
        <v>238</v>
      </c>
      <c r="E550" s="13" t="s">
        <v>244</v>
      </c>
      <c r="F550" s="12">
        <v>20</v>
      </c>
      <c r="G550" s="12" t="s">
        <v>54</v>
      </c>
      <c r="H550" s="12">
        <v>1</v>
      </c>
      <c r="I550" s="12" t="s">
        <v>55</v>
      </c>
      <c r="J550" s="12" t="s">
        <v>772</v>
      </c>
      <c r="K550" s="59">
        <v>30000</v>
      </c>
      <c r="L550" s="14">
        <v>10.03125</v>
      </c>
      <c r="M550" s="57"/>
      <c r="N550" s="58">
        <f t="shared" si="8"/>
        <v>0</v>
      </c>
    </row>
    <row r="551" spans="1:14" x14ac:dyDescent="0.3">
      <c r="A551" s="11">
        <v>543</v>
      </c>
      <c r="B551" s="12">
        <v>20</v>
      </c>
      <c r="C551" s="12" t="s">
        <v>54</v>
      </c>
      <c r="D551" s="13">
        <v>250</v>
      </c>
      <c r="E551" s="13" t="s">
        <v>773</v>
      </c>
      <c r="F551" s="12">
        <v>20</v>
      </c>
      <c r="G551" s="12" t="s">
        <v>54</v>
      </c>
      <c r="H551" s="12">
        <v>1</v>
      </c>
      <c r="I551" s="12" t="s">
        <v>55</v>
      </c>
      <c r="J551" s="12" t="s">
        <v>774</v>
      </c>
      <c r="K551" s="59">
        <v>32696</v>
      </c>
      <c r="L551" s="14">
        <v>1</v>
      </c>
      <c r="M551" s="57"/>
      <c r="N551" s="58">
        <f t="shared" si="8"/>
        <v>0</v>
      </c>
    </row>
    <row r="552" spans="1:14" x14ac:dyDescent="0.3">
      <c r="A552" s="11">
        <v>544</v>
      </c>
      <c r="B552" s="12">
        <v>20</v>
      </c>
      <c r="C552" s="12" t="s">
        <v>54</v>
      </c>
      <c r="D552" s="13">
        <v>770</v>
      </c>
      <c r="E552" s="13" t="s">
        <v>265</v>
      </c>
      <c r="F552" s="12">
        <v>20</v>
      </c>
      <c r="G552" s="12" t="s">
        <v>54</v>
      </c>
      <c r="H552" s="12">
        <v>1</v>
      </c>
      <c r="I552" s="12" t="s">
        <v>55</v>
      </c>
      <c r="J552" s="12" t="s">
        <v>775</v>
      </c>
      <c r="K552" s="59">
        <v>58009</v>
      </c>
      <c r="L552" s="14">
        <v>1</v>
      </c>
      <c r="M552" s="57"/>
      <c r="N552" s="58">
        <f t="shared" si="8"/>
        <v>0</v>
      </c>
    </row>
    <row r="553" spans="1:14" x14ac:dyDescent="0.3">
      <c r="A553" s="11">
        <v>545</v>
      </c>
      <c r="B553" s="12">
        <v>23</v>
      </c>
      <c r="C553" s="12" t="s">
        <v>69</v>
      </c>
      <c r="D553" s="13">
        <v>350</v>
      </c>
      <c r="E553" s="13" t="s">
        <v>776</v>
      </c>
      <c r="F553" s="12">
        <v>23</v>
      </c>
      <c r="G553" s="12" t="s">
        <v>69</v>
      </c>
      <c r="H553" s="12">
        <v>1</v>
      </c>
      <c r="I553" s="12" t="s">
        <v>70</v>
      </c>
      <c r="J553" s="12" t="s">
        <v>777</v>
      </c>
      <c r="K553" s="59">
        <v>47462</v>
      </c>
      <c r="L553" s="14">
        <v>1.6875</v>
      </c>
      <c r="M553" s="57"/>
      <c r="N553" s="58">
        <f t="shared" si="8"/>
        <v>0</v>
      </c>
    </row>
    <row r="554" spans="1:14" x14ac:dyDescent="0.3">
      <c r="A554" s="11">
        <v>546</v>
      </c>
      <c r="B554" s="12">
        <v>23</v>
      </c>
      <c r="C554" s="12" t="s">
        <v>69</v>
      </c>
      <c r="D554" s="13">
        <v>350</v>
      </c>
      <c r="E554" s="13" t="s">
        <v>776</v>
      </c>
      <c r="F554" s="12">
        <v>70</v>
      </c>
      <c r="G554" s="12" t="s">
        <v>205</v>
      </c>
      <c r="H554" s="12">
        <v>1</v>
      </c>
      <c r="I554" s="12" t="s">
        <v>39</v>
      </c>
      <c r="J554" s="12" t="s">
        <v>778</v>
      </c>
      <c r="K554" s="59">
        <v>74884</v>
      </c>
      <c r="L554" s="14">
        <v>1</v>
      </c>
      <c r="M554" s="57"/>
      <c r="N554" s="58">
        <f t="shared" si="8"/>
        <v>0</v>
      </c>
    </row>
    <row r="555" spans="1:14" x14ac:dyDescent="0.3">
      <c r="A555" s="11">
        <v>547</v>
      </c>
      <c r="B555" s="12">
        <v>23</v>
      </c>
      <c r="C555" s="12" t="s">
        <v>69</v>
      </c>
      <c r="D555" s="13">
        <v>350</v>
      </c>
      <c r="E555" s="13" t="s">
        <v>776</v>
      </c>
      <c r="F555" s="12">
        <v>8</v>
      </c>
      <c r="G555" s="12" t="s">
        <v>79</v>
      </c>
      <c r="H555" s="12">
        <v>1</v>
      </c>
      <c r="I555" s="12" t="s">
        <v>80</v>
      </c>
      <c r="J555" s="12" t="s">
        <v>779</v>
      </c>
      <c r="K555" s="59">
        <v>109690</v>
      </c>
      <c r="L555" s="14">
        <v>0.90625</v>
      </c>
      <c r="M555" s="57"/>
      <c r="N555" s="58">
        <f t="shared" si="8"/>
        <v>0</v>
      </c>
    </row>
    <row r="556" spans="1:14" x14ac:dyDescent="0.3">
      <c r="A556" s="11">
        <v>548</v>
      </c>
      <c r="B556" s="12">
        <v>23</v>
      </c>
      <c r="C556" s="12" t="s">
        <v>69</v>
      </c>
      <c r="D556" s="13">
        <v>555</v>
      </c>
      <c r="E556" s="13" t="s">
        <v>111</v>
      </c>
      <c r="F556" s="12">
        <v>5</v>
      </c>
      <c r="G556" s="12" t="s">
        <v>62</v>
      </c>
      <c r="H556" s="12">
        <v>1</v>
      </c>
      <c r="I556" s="12" t="s">
        <v>63</v>
      </c>
      <c r="J556" s="12" t="s">
        <v>780</v>
      </c>
      <c r="K556" s="59">
        <v>76993</v>
      </c>
      <c r="L556" s="14">
        <v>1</v>
      </c>
      <c r="M556" s="57"/>
      <c r="N556" s="58">
        <f t="shared" si="8"/>
        <v>0</v>
      </c>
    </row>
    <row r="557" spans="1:14" x14ac:dyDescent="0.3">
      <c r="A557" s="11">
        <v>549</v>
      </c>
      <c r="B557" s="12">
        <v>23</v>
      </c>
      <c r="C557" s="12" t="s">
        <v>69</v>
      </c>
      <c r="D557" s="13">
        <v>660</v>
      </c>
      <c r="E557" s="13" t="s">
        <v>340</v>
      </c>
      <c r="F557" s="12">
        <v>13</v>
      </c>
      <c r="G557" s="12" t="s">
        <v>82</v>
      </c>
      <c r="H557" s="12">
        <v>1</v>
      </c>
      <c r="I557" s="12" t="s">
        <v>83</v>
      </c>
      <c r="J557" s="12" t="s">
        <v>781</v>
      </c>
      <c r="K557" s="59">
        <v>63472</v>
      </c>
      <c r="L557" s="14">
        <v>1</v>
      </c>
      <c r="M557" s="57"/>
      <c r="N557" s="58">
        <f t="shared" si="8"/>
        <v>0</v>
      </c>
    </row>
    <row r="558" spans="1:14" x14ac:dyDescent="0.3">
      <c r="A558" s="11">
        <v>550</v>
      </c>
      <c r="B558" s="12">
        <v>41</v>
      </c>
      <c r="C558" s="12" t="s">
        <v>123</v>
      </c>
      <c r="D558" s="13">
        <v>13</v>
      </c>
      <c r="E558" s="13" t="s">
        <v>782</v>
      </c>
      <c r="F558" s="12">
        <v>41</v>
      </c>
      <c r="G558" s="12" t="s">
        <v>123</v>
      </c>
      <c r="H558" s="12">
        <v>1</v>
      </c>
      <c r="I558" s="12" t="s">
        <v>124</v>
      </c>
      <c r="J558" s="12" t="s">
        <v>783</v>
      </c>
      <c r="K558" s="59">
        <v>30164</v>
      </c>
      <c r="L558" s="14">
        <v>1</v>
      </c>
      <c r="M558" s="57"/>
      <c r="N558" s="58">
        <f t="shared" si="8"/>
        <v>0</v>
      </c>
    </row>
    <row r="559" spans="1:14" x14ac:dyDescent="0.3">
      <c r="A559" s="11">
        <v>551</v>
      </c>
      <c r="B559" s="12">
        <v>47</v>
      </c>
      <c r="C559" s="12" t="s">
        <v>101</v>
      </c>
      <c r="D559" s="13">
        <v>1</v>
      </c>
      <c r="E559" s="13" t="s">
        <v>142</v>
      </c>
      <c r="F559" s="12">
        <v>70</v>
      </c>
      <c r="G559" s="12" t="s">
        <v>205</v>
      </c>
      <c r="H559" s="12">
        <v>1</v>
      </c>
      <c r="I559" s="12" t="s">
        <v>39</v>
      </c>
      <c r="J559" s="12" t="s">
        <v>784</v>
      </c>
      <c r="K559" s="59">
        <v>61173</v>
      </c>
      <c r="L559" s="14">
        <v>1</v>
      </c>
      <c r="M559" s="57"/>
      <c r="N559" s="58">
        <f t="shared" si="8"/>
        <v>0</v>
      </c>
    </row>
    <row r="560" spans="1:14" x14ac:dyDescent="0.3">
      <c r="A560" s="11">
        <v>552</v>
      </c>
      <c r="B560" s="12">
        <v>5</v>
      </c>
      <c r="C560" s="12" t="s">
        <v>62</v>
      </c>
      <c r="D560" s="13">
        <v>1</v>
      </c>
      <c r="E560" s="13" t="s">
        <v>63</v>
      </c>
      <c r="F560" s="12">
        <v>5</v>
      </c>
      <c r="G560" s="12" t="s">
        <v>62</v>
      </c>
      <c r="H560" s="12">
        <v>31</v>
      </c>
      <c r="I560" s="12" t="s">
        <v>785</v>
      </c>
      <c r="J560" s="12" t="s">
        <v>786</v>
      </c>
      <c r="K560" s="59">
        <v>31641</v>
      </c>
      <c r="L560" s="14">
        <v>1</v>
      </c>
      <c r="M560" s="57"/>
      <c r="N560" s="58">
        <f t="shared" si="8"/>
        <v>0</v>
      </c>
    </row>
    <row r="561" spans="1:14" x14ac:dyDescent="0.3">
      <c r="A561" s="11">
        <v>553</v>
      </c>
      <c r="B561" s="12">
        <v>5</v>
      </c>
      <c r="C561" s="12" t="s">
        <v>62</v>
      </c>
      <c r="D561" s="13">
        <v>1</v>
      </c>
      <c r="E561" s="13" t="s">
        <v>63</v>
      </c>
      <c r="F561" s="12">
        <v>5</v>
      </c>
      <c r="G561" s="12" t="s">
        <v>62</v>
      </c>
      <c r="H561" s="12">
        <v>40</v>
      </c>
      <c r="I561" s="12" t="s">
        <v>787</v>
      </c>
      <c r="J561" s="12" t="s">
        <v>788</v>
      </c>
      <c r="K561" s="59">
        <v>44297</v>
      </c>
      <c r="L561" s="14">
        <v>1</v>
      </c>
      <c r="M561" s="57"/>
      <c r="N561" s="58">
        <f t="shared" si="8"/>
        <v>0</v>
      </c>
    </row>
    <row r="562" spans="1:14" x14ac:dyDescent="0.3">
      <c r="A562" s="11">
        <v>554</v>
      </c>
      <c r="B562" s="12">
        <v>5</v>
      </c>
      <c r="C562" s="12" t="s">
        <v>62</v>
      </c>
      <c r="D562" s="13">
        <v>1</v>
      </c>
      <c r="E562" s="13" t="s">
        <v>63</v>
      </c>
      <c r="F562" s="12">
        <v>5</v>
      </c>
      <c r="G562" s="12" t="s">
        <v>62</v>
      </c>
      <c r="H562" s="12">
        <v>480</v>
      </c>
      <c r="I562" s="12" t="s">
        <v>789</v>
      </c>
      <c r="J562" s="12" t="s">
        <v>790</v>
      </c>
      <c r="K562" s="59">
        <v>57200</v>
      </c>
      <c r="L562" s="14">
        <v>1</v>
      </c>
      <c r="M562" s="57"/>
      <c r="N562" s="58">
        <f t="shared" si="8"/>
        <v>0</v>
      </c>
    </row>
    <row r="563" spans="1:14" x14ac:dyDescent="0.3">
      <c r="A563" s="11">
        <v>555</v>
      </c>
      <c r="B563" s="12">
        <v>5</v>
      </c>
      <c r="C563" s="12" t="s">
        <v>62</v>
      </c>
      <c r="D563" s="13">
        <v>1</v>
      </c>
      <c r="E563" s="13" t="s">
        <v>63</v>
      </c>
      <c r="F563" s="12">
        <v>5</v>
      </c>
      <c r="G563" s="12" t="s">
        <v>62</v>
      </c>
      <c r="H563" s="12">
        <v>490</v>
      </c>
      <c r="I563" s="12" t="s">
        <v>791</v>
      </c>
      <c r="J563" s="12" t="s">
        <v>792</v>
      </c>
      <c r="K563" s="59">
        <v>79103</v>
      </c>
      <c r="L563" s="14">
        <v>1</v>
      </c>
      <c r="M563" s="57"/>
      <c r="N563" s="58">
        <f t="shared" si="8"/>
        <v>0</v>
      </c>
    </row>
    <row r="564" spans="1:14" x14ac:dyDescent="0.3">
      <c r="A564" s="11">
        <v>556</v>
      </c>
      <c r="B564" s="12">
        <v>52</v>
      </c>
      <c r="C564" s="12" t="s">
        <v>76</v>
      </c>
      <c r="D564" s="13">
        <v>1</v>
      </c>
      <c r="E564" s="13" t="s">
        <v>77</v>
      </c>
      <c r="F564" s="12">
        <v>52</v>
      </c>
      <c r="G564" s="12" t="s">
        <v>76</v>
      </c>
      <c r="H564" s="12">
        <v>51</v>
      </c>
      <c r="I564" s="12" t="s">
        <v>793</v>
      </c>
      <c r="J564" s="12" t="s">
        <v>794</v>
      </c>
      <c r="K564" s="59">
        <v>18984</v>
      </c>
      <c r="L564" s="14">
        <v>1</v>
      </c>
      <c r="M564" s="57"/>
      <c r="N564" s="58">
        <f t="shared" si="8"/>
        <v>0</v>
      </c>
    </row>
    <row r="565" spans="1:14" x14ac:dyDescent="0.3">
      <c r="A565" s="11">
        <v>557</v>
      </c>
      <c r="B565" s="12">
        <v>54</v>
      </c>
      <c r="C565" s="12" t="s">
        <v>52</v>
      </c>
      <c r="D565" s="13">
        <v>1</v>
      </c>
      <c r="E565" s="13" t="s">
        <v>64</v>
      </c>
      <c r="F565" s="12">
        <v>54</v>
      </c>
      <c r="G565" s="12" t="s">
        <v>52</v>
      </c>
      <c r="H565" s="12">
        <v>720</v>
      </c>
      <c r="I565" s="12" t="s">
        <v>795</v>
      </c>
      <c r="J565" s="12" t="s">
        <v>796</v>
      </c>
      <c r="K565" s="59">
        <v>18984</v>
      </c>
      <c r="L565" s="14">
        <v>97.5</v>
      </c>
      <c r="M565" s="57"/>
      <c r="N565" s="58">
        <f t="shared" si="8"/>
        <v>0</v>
      </c>
    </row>
    <row r="566" spans="1:14" x14ac:dyDescent="0.3">
      <c r="A566" s="11">
        <v>558</v>
      </c>
      <c r="B566" s="12">
        <v>54</v>
      </c>
      <c r="C566" s="12" t="s">
        <v>52</v>
      </c>
      <c r="D566" s="13">
        <v>3</v>
      </c>
      <c r="E566" s="13" t="s">
        <v>797</v>
      </c>
      <c r="F566" s="12">
        <v>54</v>
      </c>
      <c r="G566" s="12" t="s">
        <v>52</v>
      </c>
      <c r="H566" s="12">
        <v>1</v>
      </c>
      <c r="I566" s="12" t="s">
        <v>64</v>
      </c>
      <c r="J566" s="12" t="s">
        <v>798</v>
      </c>
      <c r="K566" s="59">
        <v>50626</v>
      </c>
      <c r="L566" s="14">
        <v>0.53125</v>
      </c>
      <c r="M566" s="57"/>
      <c r="N566" s="58">
        <f t="shared" si="8"/>
        <v>0</v>
      </c>
    </row>
    <row r="567" spans="1:14" x14ac:dyDescent="0.3">
      <c r="A567" s="11">
        <v>559</v>
      </c>
      <c r="B567" s="12">
        <v>66</v>
      </c>
      <c r="C567" s="12" t="s">
        <v>104</v>
      </c>
      <c r="D567" s="13">
        <v>1</v>
      </c>
      <c r="E567" s="13" t="s">
        <v>34</v>
      </c>
      <c r="F567" s="12">
        <v>76</v>
      </c>
      <c r="G567" s="12" t="s">
        <v>57</v>
      </c>
      <c r="H567" s="12">
        <v>834</v>
      </c>
      <c r="I567" s="12" t="s">
        <v>416</v>
      </c>
      <c r="J567" s="12" t="s">
        <v>799</v>
      </c>
      <c r="K567" s="59">
        <v>29531</v>
      </c>
      <c r="L567" s="14">
        <v>1</v>
      </c>
      <c r="M567" s="57"/>
      <c r="N567" s="58">
        <f t="shared" si="8"/>
        <v>0</v>
      </c>
    </row>
    <row r="568" spans="1:14" x14ac:dyDescent="0.3">
      <c r="A568" s="11">
        <v>560</v>
      </c>
      <c r="B568" s="12">
        <v>68</v>
      </c>
      <c r="C568" s="12" t="s">
        <v>71</v>
      </c>
      <c r="D568" s="13">
        <v>1</v>
      </c>
      <c r="E568" s="13" t="s">
        <v>72</v>
      </c>
      <c r="F568" s="12">
        <v>5</v>
      </c>
      <c r="G568" s="12" t="s">
        <v>62</v>
      </c>
      <c r="H568" s="12">
        <v>1</v>
      </c>
      <c r="I568" s="12" t="s">
        <v>63</v>
      </c>
      <c r="J568" s="12" t="s">
        <v>800</v>
      </c>
      <c r="K568" s="59">
        <v>97942</v>
      </c>
      <c r="L568" s="14">
        <v>1</v>
      </c>
      <c r="M568" s="57"/>
      <c r="N568" s="58">
        <f t="shared" si="8"/>
        <v>0</v>
      </c>
    </row>
    <row r="569" spans="1:14" x14ac:dyDescent="0.3">
      <c r="A569" s="11">
        <v>561</v>
      </c>
      <c r="B569" s="12">
        <v>68</v>
      </c>
      <c r="C569" s="12" t="s">
        <v>71</v>
      </c>
      <c r="D569" s="13">
        <v>1</v>
      </c>
      <c r="E569" s="13" t="s">
        <v>72</v>
      </c>
      <c r="F569" s="12">
        <v>85</v>
      </c>
      <c r="G569" s="12" t="s">
        <v>108</v>
      </c>
      <c r="H569" s="12">
        <v>1</v>
      </c>
      <c r="I569" s="12" t="s">
        <v>109</v>
      </c>
      <c r="J569" s="12" t="s">
        <v>801</v>
      </c>
      <c r="K569" s="59">
        <v>94924</v>
      </c>
      <c r="L569" s="14">
        <v>1</v>
      </c>
      <c r="M569" s="57"/>
      <c r="N569" s="58">
        <f t="shared" si="8"/>
        <v>0</v>
      </c>
    </row>
    <row r="570" spans="1:14" x14ac:dyDescent="0.3">
      <c r="A570" s="11">
        <v>562</v>
      </c>
      <c r="B570" s="12">
        <v>68</v>
      </c>
      <c r="C570" s="12" t="s">
        <v>71</v>
      </c>
      <c r="D570" s="13">
        <v>320</v>
      </c>
      <c r="E570" s="13" t="s">
        <v>222</v>
      </c>
      <c r="F570" s="12">
        <v>68</v>
      </c>
      <c r="G570" s="12" t="s">
        <v>71</v>
      </c>
      <c r="H570" s="12">
        <v>1</v>
      </c>
      <c r="I570" s="12" t="s">
        <v>72</v>
      </c>
      <c r="J570" s="12" t="s">
        <v>802</v>
      </c>
      <c r="K570" s="59">
        <v>37969</v>
      </c>
      <c r="L570" s="14">
        <v>1</v>
      </c>
      <c r="M570" s="57"/>
      <c r="N570" s="58">
        <f t="shared" si="8"/>
        <v>0</v>
      </c>
    </row>
    <row r="571" spans="1:14" x14ac:dyDescent="0.3">
      <c r="A571" s="11">
        <v>563</v>
      </c>
      <c r="B571" s="12">
        <v>68</v>
      </c>
      <c r="C571" s="12" t="s">
        <v>71</v>
      </c>
      <c r="D571" s="13">
        <v>655</v>
      </c>
      <c r="E571" s="13" t="s">
        <v>242</v>
      </c>
      <c r="F571" s="12">
        <v>11</v>
      </c>
      <c r="G571" s="12" t="s">
        <v>84</v>
      </c>
      <c r="H571" s="12">
        <v>1</v>
      </c>
      <c r="I571" s="12" t="s">
        <v>85</v>
      </c>
      <c r="J571" s="12" t="s">
        <v>803</v>
      </c>
      <c r="K571" s="59">
        <v>98088</v>
      </c>
      <c r="L571" s="14">
        <v>1</v>
      </c>
      <c r="M571" s="57"/>
      <c r="N571" s="58">
        <f t="shared" si="8"/>
        <v>0</v>
      </c>
    </row>
    <row r="572" spans="1:14" x14ac:dyDescent="0.3">
      <c r="A572" s="11">
        <v>564</v>
      </c>
      <c r="B572" s="12">
        <v>68</v>
      </c>
      <c r="C572" s="12" t="s">
        <v>71</v>
      </c>
      <c r="D572" s="13">
        <v>77</v>
      </c>
      <c r="E572" s="13" t="s">
        <v>225</v>
      </c>
      <c r="F572" s="12">
        <v>13</v>
      </c>
      <c r="G572" s="12" t="s">
        <v>82</v>
      </c>
      <c r="H572" s="12">
        <v>1</v>
      </c>
      <c r="I572" s="12" t="s">
        <v>83</v>
      </c>
      <c r="J572" s="12" t="s">
        <v>804</v>
      </c>
      <c r="K572" s="59">
        <v>139854</v>
      </c>
      <c r="L572" s="14">
        <v>1</v>
      </c>
      <c r="M572" s="57"/>
      <c r="N572" s="58">
        <f t="shared" si="8"/>
        <v>0</v>
      </c>
    </row>
    <row r="573" spans="1:14" x14ac:dyDescent="0.3">
      <c r="A573" s="11">
        <v>565</v>
      </c>
      <c r="B573" s="12">
        <v>70</v>
      </c>
      <c r="C573" s="12" t="s">
        <v>205</v>
      </c>
      <c r="D573" s="13">
        <v>1</v>
      </c>
      <c r="E573" s="13" t="s">
        <v>39</v>
      </c>
      <c r="F573" s="12">
        <v>20</v>
      </c>
      <c r="G573" s="12" t="s">
        <v>54</v>
      </c>
      <c r="H573" s="12">
        <v>1</v>
      </c>
      <c r="I573" s="12" t="s">
        <v>55</v>
      </c>
      <c r="J573" s="12" t="s">
        <v>805</v>
      </c>
      <c r="K573" s="59">
        <v>45352</v>
      </c>
      <c r="L573" s="14">
        <v>1</v>
      </c>
      <c r="M573" s="57"/>
      <c r="N573" s="58">
        <f t="shared" si="8"/>
        <v>0</v>
      </c>
    </row>
    <row r="574" spans="1:14" x14ac:dyDescent="0.3">
      <c r="A574" s="11">
        <v>566</v>
      </c>
      <c r="B574" s="12">
        <v>70</v>
      </c>
      <c r="C574" s="12" t="s">
        <v>205</v>
      </c>
      <c r="D574" s="13">
        <v>221</v>
      </c>
      <c r="E574" s="13" t="s">
        <v>412</v>
      </c>
      <c r="F574" s="12">
        <v>23</v>
      </c>
      <c r="G574" s="12" t="s">
        <v>69</v>
      </c>
      <c r="H574" s="12">
        <v>1</v>
      </c>
      <c r="I574" s="12" t="s">
        <v>70</v>
      </c>
      <c r="J574" s="12" t="s">
        <v>806</v>
      </c>
      <c r="K574" s="59">
        <v>31641</v>
      </c>
      <c r="L574" s="14">
        <v>1</v>
      </c>
      <c r="M574" s="57"/>
      <c r="N574" s="58">
        <f t="shared" si="8"/>
        <v>0</v>
      </c>
    </row>
    <row r="575" spans="1:14" x14ac:dyDescent="0.3">
      <c r="A575" s="11">
        <v>567</v>
      </c>
      <c r="B575" s="12">
        <v>70</v>
      </c>
      <c r="C575" s="12" t="s">
        <v>205</v>
      </c>
      <c r="D575" s="13">
        <v>221</v>
      </c>
      <c r="E575" s="13" t="s">
        <v>412</v>
      </c>
      <c r="F575" s="12">
        <v>8</v>
      </c>
      <c r="G575" s="12" t="s">
        <v>79</v>
      </c>
      <c r="H575" s="12">
        <v>1</v>
      </c>
      <c r="I575" s="12" t="s">
        <v>80</v>
      </c>
      <c r="J575" s="12" t="s">
        <v>807</v>
      </c>
      <c r="K575" s="59">
        <v>71720</v>
      </c>
      <c r="L575" s="14">
        <v>1</v>
      </c>
      <c r="M575" s="57"/>
      <c r="N575" s="58">
        <f t="shared" si="8"/>
        <v>0</v>
      </c>
    </row>
    <row r="576" spans="1:14" x14ac:dyDescent="0.3">
      <c r="A576" s="11">
        <v>568</v>
      </c>
      <c r="B576" s="12">
        <v>73</v>
      </c>
      <c r="C576" s="12" t="s">
        <v>137</v>
      </c>
      <c r="D576" s="13">
        <v>1</v>
      </c>
      <c r="E576" s="13" t="s">
        <v>138</v>
      </c>
      <c r="F576" s="12">
        <v>66</v>
      </c>
      <c r="G576" s="12" t="s">
        <v>104</v>
      </c>
      <c r="H576" s="12">
        <v>1</v>
      </c>
      <c r="I576" s="12" t="s">
        <v>34</v>
      </c>
      <c r="J576" s="12" t="s">
        <v>808</v>
      </c>
      <c r="K576" s="59">
        <v>40079</v>
      </c>
      <c r="L576" s="14">
        <v>1</v>
      </c>
      <c r="M576" s="57"/>
      <c r="N576" s="58">
        <f t="shared" si="8"/>
        <v>0</v>
      </c>
    </row>
    <row r="577" spans="1:14" x14ac:dyDescent="0.3">
      <c r="A577" s="11">
        <v>569</v>
      </c>
      <c r="B577" s="12">
        <v>81</v>
      </c>
      <c r="C577" s="12" t="s">
        <v>7</v>
      </c>
      <c r="D577" s="13">
        <v>1</v>
      </c>
      <c r="E577" s="13" t="s">
        <v>116</v>
      </c>
      <c r="F577" s="12">
        <v>54</v>
      </c>
      <c r="G577" s="12" t="s">
        <v>52</v>
      </c>
      <c r="H577" s="12">
        <v>1</v>
      </c>
      <c r="I577" s="12" t="s">
        <v>64</v>
      </c>
      <c r="J577" s="12" t="s">
        <v>809</v>
      </c>
      <c r="K577" s="59">
        <v>101252</v>
      </c>
      <c r="L577" s="14">
        <v>0.53125</v>
      </c>
      <c r="M577" s="57"/>
      <c r="N577" s="58">
        <f t="shared" si="8"/>
        <v>0</v>
      </c>
    </row>
    <row r="578" spans="1:14" x14ac:dyDescent="0.3">
      <c r="A578" s="11">
        <v>570</v>
      </c>
      <c r="B578" s="12">
        <v>85</v>
      </c>
      <c r="C578" s="12" t="s">
        <v>108</v>
      </c>
      <c r="D578" s="13">
        <v>162</v>
      </c>
      <c r="E578" s="13" t="s">
        <v>460</v>
      </c>
      <c r="F578" s="12">
        <v>85</v>
      </c>
      <c r="G578" s="12" t="s">
        <v>108</v>
      </c>
      <c r="H578" s="12">
        <v>1</v>
      </c>
      <c r="I578" s="12" t="s">
        <v>109</v>
      </c>
      <c r="J578" s="12" t="s">
        <v>810</v>
      </c>
      <c r="K578" s="59">
        <v>26367</v>
      </c>
      <c r="L578" s="14">
        <v>1</v>
      </c>
      <c r="M578" s="57"/>
      <c r="N578" s="58">
        <f t="shared" si="8"/>
        <v>0</v>
      </c>
    </row>
    <row r="579" spans="1:14" x14ac:dyDescent="0.3">
      <c r="A579" s="11">
        <v>571</v>
      </c>
      <c r="B579" s="12">
        <v>85</v>
      </c>
      <c r="C579" s="12" t="s">
        <v>108</v>
      </c>
      <c r="D579" s="13">
        <v>1</v>
      </c>
      <c r="E579" s="13" t="s">
        <v>109</v>
      </c>
      <c r="F579" s="12">
        <v>81</v>
      </c>
      <c r="G579" s="12" t="s">
        <v>7</v>
      </c>
      <c r="H579" s="12">
        <v>1</v>
      </c>
      <c r="I579" s="12" t="s">
        <v>116</v>
      </c>
      <c r="J579" s="12" t="s">
        <v>811</v>
      </c>
      <c r="K579" s="59">
        <v>99000</v>
      </c>
      <c r="L579" s="14">
        <v>3.5</v>
      </c>
      <c r="M579" s="57"/>
      <c r="N579" s="58">
        <f t="shared" si="8"/>
        <v>0</v>
      </c>
    </row>
    <row r="580" spans="1:14" x14ac:dyDescent="0.3">
      <c r="A580" s="11">
        <v>572</v>
      </c>
      <c r="B580" s="12">
        <v>86</v>
      </c>
      <c r="C580" s="12" t="s">
        <v>170</v>
      </c>
      <c r="D580" s="13">
        <v>1</v>
      </c>
      <c r="E580" s="13" t="s">
        <v>171</v>
      </c>
      <c r="F580" s="12">
        <v>76</v>
      </c>
      <c r="G580" s="12" t="s">
        <v>57</v>
      </c>
      <c r="H580" s="12">
        <v>1</v>
      </c>
      <c r="I580" s="12" t="s">
        <v>58</v>
      </c>
      <c r="J580" s="12" t="s">
        <v>812</v>
      </c>
      <c r="K580" s="59">
        <v>88595</v>
      </c>
      <c r="L580" s="14">
        <v>1</v>
      </c>
      <c r="M580" s="57"/>
      <c r="N580" s="58">
        <f t="shared" si="8"/>
        <v>0</v>
      </c>
    </row>
    <row r="581" spans="1:14" x14ac:dyDescent="0.3">
      <c r="A581" s="11">
        <v>573</v>
      </c>
      <c r="B581" s="12">
        <v>86</v>
      </c>
      <c r="C581" s="12" t="s">
        <v>170</v>
      </c>
      <c r="D581" s="13">
        <v>568</v>
      </c>
      <c r="E581" s="13" t="s">
        <v>198</v>
      </c>
      <c r="F581" s="12">
        <v>86</v>
      </c>
      <c r="G581" s="12" t="s">
        <v>170</v>
      </c>
      <c r="H581" s="12">
        <v>320</v>
      </c>
      <c r="I581" s="12" t="s">
        <v>813</v>
      </c>
      <c r="J581" s="12" t="s">
        <v>814</v>
      </c>
      <c r="K581" s="59">
        <v>15820</v>
      </c>
      <c r="L581" s="14">
        <v>1</v>
      </c>
      <c r="M581" s="57"/>
      <c r="N581" s="58">
        <f t="shared" si="8"/>
        <v>0</v>
      </c>
    </row>
    <row r="582" spans="1:14" x14ac:dyDescent="0.3">
      <c r="A582" s="11">
        <v>574</v>
      </c>
      <c r="B582" s="12">
        <v>11</v>
      </c>
      <c r="C582" s="12" t="s">
        <v>84</v>
      </c>
      <c r="D582" s="13">
        <v>1</v>
      </c>
      <c r="E582" s="13" t="s">
        <v>85</v>
      </c>
      <c r="F582" s="12">
        <v>17</v>
      </c>
      <c r="G582" s="12" t="s">
        <v>96</v>
      </c>
      <c r="H582" s="12">
        <v>380</v>
      </c>
      <c r="I582" s="12" t="s">
        <v>220</v>
      </c>
      <c r="J582" s="12" t="s">
        <v>815</v>
      </c>
      <c r="K582" s="59">
        <v>33000</v>
      </c>
      <c r="L582" s="14">
        <v>0.71875</v>
      </c>
      <c r="M582" s="57"/>
      <c r="N582" s="58">
        <f t="shared" si="8"/>
        <v>0</v>
      </c>
    </row>
    <row r="583" spans="1:14" x14ac:dyDescent="0.3">
      <c r="A583" s="11">
        <v>575</v>
      </c>
      <c r="B583" s="12">
        <v>11</v>
      </c>
      <c r="C583" s="12" t="s">
        <v>84</v>
      </c>
      <c r="D583" s="13">
        <v>1</v>
      </c>
      <c r="E583" s="13" t="s">
        <v>85</v>
      </c>
      <c r="F583" s="12">
        <v>25</v>
      </c>
      <c r="G583" s="12" t="s">
        <v>730</v>
      </c>
      <c r="H583" s="12">
        <v>843</v>
      </c>
      <c r="I583" s="12" t="s">
        <v>816</v>
      </c>
      <c r="J583" s="12" t="s">
        <v>817</v>
      </c>
      <c r="K583" s="59">
        <v>20883</v>
      </c>
      <c r="L583" s="14">
        <v>5.5</v>
      </c>
      <c r="M583" s="57"/>
      <c r="N583" s="58">
        <f t="shared" si="8"/>
        <v>0</v>
      </c>
    </row>
    <row r="584" spans="1:14" x14ac:dyDescent="0.3">
      <c r="A584" s="11">
        <v>576</v>
      </c>
      <c r="B584" s="12">
        <v>13</v>
      </c>
      <c r="C584" s="12" t="s">
        <v>82</v>
      </c>
      <c r="D584" s="13">
        <v>1</v>
      </c>
      <c r="E584" s="13" t="s">
        <v>83</v>
      </c>
      <c r="F584" s="12">
        <v>17</v>
      </c>
      <c r="G584" s="12" t="s">
        <v>96</v>
      </c>
      <c r="H584" s="12">
        <v>1</v>
      </c>
      <c r="I584" s="12" t="s">
        <v>97</v>
      </c>
      <c r="J584" s="12" t="s">
        <v>818</v>
      </c>
      <c r="K584" s="59">
        <v>222691</v>
      </c>
      <c r="L584" s="14">
        <v>1</v>
      </c>
      <c r="M584" s="57"/>
      <c r="N584" s="58">
        <f t="shared" si="8"/>
        <v>0</v>
      </c>
    </row>
    <row r="585" spans="1:14" x14ac:dyDescent="0.3">
      <c r="A585" s="11">
        <v>577</v>
      </c>
      <c r="B585" s="12">
        <v>13</v>
      </c>
      <c r="C585" s="12" t="s">
        <v>82</v>
      </c>
      <c r="D585" s="13">
        <v>1</v>
      </c>
      <c r="E585" s="13" t="s">
        <v>83</v>
      </c>
      <c r="F585" s="12">
        <v>5</v>
      </c>
      <c r="G585" s="12" t="s">
        <v>62</v>
      </c>
      <c r="H585" s="12">
        <v>1</v>
      </c>
      <c r="I585" s="12" t="s">
        <v>63</v>
      </c>
      <c r="J585" s="12" t="s">
        <v>819</v>
      </c>
      <c r="K585" s="59">
        <v>152933</v>
      </c>
      <c r="L585" s="14">
        <v>1</v>
      </c>
      <c r="M585" s="57"/>
      <c r="N585" s="58">
        <f t="shared" si="8"/>
        <v>0</v>
      </c>
    </row>
    <row r="586" spans="1:14" x14ac:dyDescent="0.3">
      <c r="A586" s="11">
        <v>578</v>
      </c>
      <c r="B586" s="12">
        <v>13</v>
      </c>
      <c r="C586" s="12" t="s">
        <v>82</v>
      </c>
      <c r="D586" s="13">
        <v>1</v>
      </c>
      <c r="E586" s="13" t="s">
        <v>83</v>
      </c>
      <c r="F586" s="12">
        <v>63</v>
      </c>
      <c r="G586" s="12" t="s">
        <v>66</v>
      </c>
      <c r="H586" s="12">
        <v>1</v>
      </c>
      <c r="I586" s="12" t="s">
        <v>67</v>
      </c>
      <c r="J586" s="12" t="s">
        <v>820</v>
      </c>
      <c r="K586" s="59">
        <v>222691</v>
      </c>
      <c r="L586" s="14">
        <v>1</v>
      </c>
      <c r="M586" s="57"/>
      <c r="N586" s="58">
        <f t="shared" ref="N586:N649" si="9">L586*M586</f>
        <v>0</v>
      </c>
    </row>
    <row r="587" spans="1:14" x14ac:dyDescent="0.3">
      <c r="A587" s="11">
        <v>579</v>
      </c>
      <c r="B587" s="12">
        <v>13</v>
      </c>
      <c r="C587" s="12" t="s">
        <v>82</v>
      </c>
      <c r="D587" s="13">
        <v>1</v>
      </c>
      <c r="E587" s="13" t="s">
        <v>83</v>
      </c>
      <c r="F587" s="12">
        <v>66</v>
      </c>
      <c r="G587" s="12" t="s">
        <v>104</v>
      </c>
      <c r="H587" s="12">
        <v>1</v>
      </c>
      <c r="I587" s="12" t="s">
        <v>34</v>
      </c>
      <c r="J587" s="12" t="s">
        <v>821</v>
      </c>
      <c r="K587" s="59">
        <v>231298</v>
      </c>
      <c r="L587" s="14">
        <v>1</v>
      </c>
      <c r="M587" s="57"/>
      <c r="N587" s="58">
        <f t="shared" si="9"/>
        <v>0</v>
      </c>
    </row>
    <row r="588" spans="1:14" x14ac:dyDescent="0.3">
      <c r="A588" s="11">
        <v>580</v>
      </c>
      <c r="B588" s="12">
        <v>13</v>
      </c>
      <c r="C588" s="12" t="s">
        <v>82</v>
      </c>
      <c r="D588" s="13">
        <v>1</v>
      </c>
      <c r="E588" s="13" t="s">
        <v>83</v>
      </c>
      <c r="F588" s="12">
        <v>73</v>
      </c>
      <c r="G588" s="12" t="s">
        <v>137</v>
      </c>
      <c r="H588" s="12">
        <v>1</v>
      </c>
      <c r="I588" s="12" t="s">
        <v>138</v>
      </c>
      <c r="J588" s="12" t="s">
        <v>822</v>
      </c>
      <c r="K588" s="59">
        <v>201713</v>
      </c>
      <c r="L588" s="14">
        <v>1</v>
      </c>
      <c r="M588" s="57"/>
      <c r="N588" s="58">
        <f t="shared" si="9"/>
        <v>0</v>
      </c>
    </row>
    <row r="589" spans="1:14" x14ac:dyDescent="0.3">
      <c r="A589" s="11">
        <v>581</v>
      </c>
      <c r="B589" s="12">
        <v>13</v>
      </c>
      <c r="C589" s="12" t="s">
        <v>82</v>
      </c>
      <c r="D589" s="13">
        <v>244</v>
      </c>
      <c r="E589" s="13" t="s">
        <v>350</v>
      </c>
      <c r="F589" s="12">
        <v>8</v>
      </c>
      <c r="G589" s="12" t="s">
        <v>79</v>
      </c>
      <c r="H589" s="12">
        <v>1</v>
      </c>
      <c r="I589" s="12" t="s">
        <v>80</v>
      </c>
      <c r="J589" s="12" t="s">
        <v>823</v>
      </c>
      <c r="K589" s="59">
        <v>31641</v>
      </c>
      <c r="L589" s="14">
        <v>1</v>
      </c>
      <c r="M589" s="57"/>
      <c r="N589" s="58">
        <f t="shared" si="9"/>
        <v>0</v>
      </c>
    </row>
    <row r="590" spans="1:14" x14ac:dyDescent="0.3">
      <c r="A590" s="11">
        <v>582</v>
      </c>
      <c r="B590" s="12">
        <v>13</v>
      </c>
      <c r="C590" s="12" t="s">
        <v>82</v>
      </c>
      <c r="D590" s="13">
        <v>657</v>
      </c>
      <c r="E590" s="13" t="s">
        <v>749</v>
      </c>
      <c r="F590" s="12">
        <v>8</v>
      </c>
      <c r="G590" s="12" t="s">
        <v>79</v>
      </c>
      <c r="H590" s="12">
        <v>1</v>
      </c>
      <c r="I590" s="12" t="s">
        <v>80</v>
      </c>
      <c r="J590" s="12" t="s">
        <v>824</v>
      </c>
      <c r="K590" s="59">
        <v>34805</v>
      </c>
      <c r="L590" s="14">
        <v>1</v>
      </c>
      <c r="M590" s="57"/>
      <c r="N590" s="58">
        <f t="shared" si="9"/>
        <v>0</v>
      </c>
    </row>
    <row r="591" spans="1:14" x14ac:dyDescent="0.3">
      <c r="A591" s="11">
        <v>583</v>
      </c>
      <c r="B591" s="12">
        <v>13</v>
      </c>
      <c r="C591" s="12" t="s">
        <v>82</v>
      </c>
      <c r="D591" s="13">
        <v>836</v>
      </c>
      <c r="E591" s="13" t="s">
        <v>825</v>
      </c>
      <c r="F591" s="12">
        <v>8</v>
      </c>
      <c r="G591" s="12" t="s">
        <v>79</v>
      </c>
      <c r="H591" s="12">
        <v>1</v>
      </c>
      <c r="I591" s="12" t="s">
        <v>80</v>
      </c>
      <c r="J591" s="12" t="s">
        <v>826</v>
      </c>
      <c r="K591" s="59">
        <v>33750</v>
      </c>
      <c r="L591" s="14">
        <v>1</v>
      </c>
      <c r="M591" s="57"/>
      <c r="N591" s="58">
        <f t="shared" si="9"/>
        <v>0</v>
      </c>
    </row>
    <row r="592" spans="1:14" x14ac:dyDescent="0.3">
      <c r="A592" s="11">
        <v>584</v>
      </c>
      <c r="B592" s="12">
        <v>15</v>
      </c>
      <c r="C592" s="12" t="s">
        <v>139</v>
      </c>
      <c r="D592" s="13">
        <v>1</v>
      </c>
      <c r="E592" s="13" t="s">
        <v>40</v>
      </c>
      <c r="F592" s="12">
        <v>11</v>
      </c>
      <c r="G592" s="12" t="s">
        <v>84</v>
      </c>
      <c r="H592" s="12">
        <v>1</v>
      </c>
      <c r="I592" s="12" t="s">
        <v>85</v>
      </c>
      <c r="J592" s="12" t="s">
        <v>827</v>
      </c>
      <c r="K592" s="59">
        <v>28477</v>
      </c>
      <c r="L592" s="14">
        <v>11</v>
      </c>
      <c r="M592" s="57"/>
      <c r="N592" s="58">
        <f t="shared" si="9"/>
        <v>0</v>
      </c>
    </row>
    <row r="593" spans="1:14" x14ac:dyDescent="0.3">
      <c r="A593" s="11">
        <v>585</v>
      </c>
      <c r="B593" s="12">
        <v>15</v>
      </c>
      <c r="C593" s="12" t="s">
        <v>139</v>
      </c>
      <c r="D593" s="13">
        <v>1</v>
      </c>
      <c r="E593" s="13" t="s">
        <v>40</v>
      </c>
      <c r="F593" s="12">
        <v>68</v>
      </c>
      <c r="G593" s="12" t="s">
        <v>71</v>
      </c>
      <c r="H593" s="12">
        <v>77</v>
      </c>
      <c r="I593" s="12" t="s">
        <v>225</v>
      </c>
      <c r="J593" s="12" t="s">
        <v>828</v>
      </c>
      <c r="K593" s="59">
        <v>21516</v>
      </c>
      <c r="L593" s="14">
        <v>0.5</v>
      </c>
      <c r="M593" s="57"/>
      <c r="N593" s="58">
        <f t="shared" si="9"/>
        <v>0</v>
      </c>
    </row>
    <row r="594" spans="1:14" x14ac:dyDescent="0.3">
      <c r="A594" s="11">
        <v>586</v>
      </c>
      <c r="B594" s="12">
        <v>15</v>
      </c>
      <c r="C594" s="12" t="s">
        <v>139</v>
      </c>
      <c r="D594" s="13">
        <v>1</v>
      </c>
      <c r="E594" s="13" t="s">
        <v>40</v>
      </c>
      <c r="F594" s="12">
        <v>85</v>
      </c>
      <c r="G594" s="12" t="s">
        <v>108</v>
      </c>
      <c r="H594" s="12">
        <v>1</v>
      </c>
      <c r="I594" s="12" t="s">
        <v>109</v>
      </c>
      <c r="J594" s="12" t="s">
        <v>829</v>
      </c>
      <c r="K594" s="59">
        <v>48000</v>
      </c>
      <c r="L594" s="14">
        <v>0.625</v>
      </c>
      <c r="M594" s="57"/>
      <c r="N594" s="58">
        <f t="shared" si="9"/>
        <v>0</v>
      </c>
    </row>
    <row r="595" spans="1:14" x14ac:dyDescent="0.3">
      <c r="A595" s="11">
        <v>587</v>
      </c>
      <c r="B595" s="12">
        <v>17</v>
      </c>
      <c r="C595" s="12" t="s">
        <v>96</v>
      </c>
      <c r="D595" s="13">
        <v>1</v>
      </c>
      <c r="E595" s="13" t="s">
        <v>97</v>
      </c>
      <c r="F595" s="12">
        <v>73</v>
      </c>
      <c r="G595" s="12" t="s">
        <v>137</v>
      </c>
      <c r="H595" s="12">
        <v>1</v>
      </c>
      <c r="I595" s="12" t="s">
        <v>138</v>
      </c>
      <c r="J595" s="12" t="s">
        <v>830</v>
      </c>
      <c r="K595" s="59">
        <v>50626</v>
      </c>
      <c r="L595" s="14">
        <v>1</v>
      </c>
      <c r="M595" s="57"/>
      <c r="N595" s="58">
        <f t="shared" si="9"/>
        <v>0</v>
      </c>
    </row>
    <row r="596" spans="1:14" x14ac:dyDescent="0.3">
      <c r="A596" s="11">
        <v>588</v>
      </c>
      <c r="B596" s="12">
        <v>17</v>
      </c>
      <c r="C596" s="12" t="s">
        <v>96</v>
      </c>
      <c r="D596" s="13">
        <v>1</v>
      </c>
      <c r="E596" s="13" t="s">
        <v>97</v>
      </c>
      <c r="F596" s="12">
        <v>8</v>
      </c>
      <c r="G596" s="12" t="s">
        <v>79</v>
      </c>
      <c r="H596" s="12">
        <v>1</v>
      </c>
      <c r="I596" s="12" t="s">
        <v>80</v>
      </c>
      <c r="J596" s="12" t="s">
        <v>831</v>
      </c>
      <c r="K596" s="59">
        <v>209465</v>
      </c>
      <c r="L596" s="14">
        <v>1</v>
      </c>
      <c r="M596" s="57"/>
      <c r="N596" s="58">
        <f t="shared" si="9"/>
        <v>0</v>
      </c>
    </row>
    <row r="597" spans="1:14" x14ac:dyDescent="0.3">
      <c r="A597" s="11">
        <v>589</v>
      </c>
      <c r="B597" s="12">
        <v>19</v>
      </c>
      <c r="C597" s="12" t="s">
        <v>174</v>
      </c>
      <c r="D597" s="13">
        <v>1</v>
      </c>
      <c r="E597" s="13" t="s">
        <v>175</v>
      </c>
      <c r="F597" s="12">
        <v>52</v>
      </c>
      <c r="G597" s="12" t="s">
        <v>76</v>
      </c>
      <c r="H597" s="12">
        <v>835</v>
      </c>
      <c r="I597" s="12" t="s">
        <v>307</v>
      </c>
      <c r="J597" s="12" t="s">
        <v>832</v>
      </c>
      <c r="K597" s="59">
        <v>107580</v>
      </c>
      <c r="L597" s="14">
        <v>1</v>
      </c>
      <c r="M597" s="57"/>
      <c r="N597" s="58">
        <f t="shared" si="9"/>
        <v>0</v>
      </c>
    </row>
    <row r="598" spans="1:14" x14ac:dyDescent="0.3">
      <c r="A598" s="11">
        <v>590</v>
      </c>
      <c r="B598" s="12">
        <v>20</v>
      </c>
      <c r="C598" s="12" t="s">
        <v>54</v>
      </c>
      <c r="D598" s="13">
        <v>1</v>
      </c>
      <c r="E598" s="13" t="s">
        <v>55</v>
      </c>
      <c r="F598" s="12">
        <v>44</v>
      </c>
      <c r="G598" s="12" t="s">
        <v>87</v>
      </c>
      <c r="H598" s="12">
        <v>1</v>
      </c>
      <c r="I598" s="12" t="s">
        <v>239</v>
      </c>
      <c r="J598" s="12" t="s">
        <v>833</v>
      </c>
      <c r="K598" s="59">
        <v>45000</v>
      </c>
      <c r="L598" s="14">
        <v>1.71875</v>
      </c>
      <c r="M598" s="57"/>
      <c r="N598" s="58">
        <f t="shared" si="9"/>
        <v>0</v>
      </c>
    </row>
    <row r="599" spans="1:14" x14ac:dyDescent="0.3">
      <c r="A599" s="11">
        <v>591</v>
      </c>
      <c r="B599" s="12">
        <v>27</v>
      </c>
      <c r="C599" s="12" t="s">
        <v>59</v>
      </c>
      <c r="D599" s="13">
        <v>1</v>
      </c>
      <c r="E599" s="13" t="s">
        <v>60</v>
      </c>
      <c r="F599" s="12">
        <v>17</v>
      </c>
      <c r="G599" s="12" t="s">
        <v>96</v>
      </c>
      <c r="H599" s="12">
        <v>1</v>
      </c>
      <c r="I599" s="12" t="s">
        <v>97</v>
      </c>
      <c r="J599" s="12" t="s">
        <v>834</v>
      </c>
      <c r="K599" s="59">
        <v>70665</v>
      </c>
      <c r="L599" s="14">
        <v>1</v>
      </c>
      <c r="M599" s="57"/>
      <c r="N599" s="58">
        <f t="shared" si="9"/>
        <v>0</v>
      </c>
    </row>
    <row r="600" spans="1:14" x14ac:dyDescent="0.3">
      <c r="A600" s="11">
        <v>592</v>
      </c>
      <c r="B600" s="12">
        <v>27</v>
      </c>
      <c r="C600" s="12" t="s">
        <v>59</v>
      </c>
      <c r="D600" s="13">
        <v>1</v>
      </c>
      <c r="E600" s="13" t="s">
        <v>60</v>
      </c>
      <c r="F600" s="12">
        <v>18</v>
      </c>
      <c r="G600" s="12" t="s">
        <v>90</v>
      </c>
      <c r="H600" s="12">
        <v>1</v>
      </c>
      <c r="I600" s="12" t="s">
        <v>148</v>
      </c>
      <c r="J600" s="12" t="s">
        <v>835</v>
      </c>
      <c r="K600" s="59">
        <v>208832</v>
      </c>
      <c r="L600" s="14">
        <v>1</v>
      </c>
      <c r="M600" s="57"/>
      <c r="N600" s="58">
        <f t="shared" si="9"/>
        <v>0</v>
      </c>
    </row>
    <row r="601" spans="1:14" x14ac:dyDescent="0.3">
      <c r="A601" s="11">
        <v>593</v>
      </c>
      <c r="B601" s="12">
        <v>27</v>
      </c>
      <c r="C601" s="12" t="s">
        <v>59</v>
      </c>
      <c r="D601" s="13">
        <v>1</v>
      </c>
      <c r="E601" s="13" t="s">
        <v>60</v>
      </c>
      <c r="F601" s="12">
        <v>19</v>
      </c>
      <c r="G601" s="12" t="s">
        <v>174</v>
      </c>
      <c r="H601" s="12">
        <v>1</v>
      </c>
      <c r="I601" s="12" t="s">
        <v>175</v>
      </c>
      <c r="J601" s="12" t="s">
        <v>836</v>
      </c>
      <c r="K601" s="59">
        <v>120869</v>
      </c>
      <c r="L601" s="14">
        <v>1</v>
      </c>
      <c r="M601" s="57"/>
      <c r="N601" s="58">
        <f t="shared" si="9"/>
        <v>0</v>
      </c>
    </row>
    <row r="602" spans="1:14" x14ac:dyDescent="0.3">
      <c r="A602" s="11">
        <v>594</v>
      </c>
      <c r="B602" s="12">
        <v>27</v>
      </c>
      <c r="C602" s="12" t="s">
        <v>59</v>
      </c>
      <c r="D602" s="13">
        <v>1</v>
      </c>
      <c r="E602" s="13" t="s">
        <v>60</v>
      </c>
      <c r="F602" s="12">
        <v>41</v>
      </c>
      <c r="G602" s="12" t="s">
        <v>123</v>
      </c>
      <c r="H602" s="12">
        <v>1</v>
      </c>
      <c r="I602" s="12" t="s">
        <v>124</v>
      </c>
      <c r="J602" s="12" t="s">
        <v>837</v>
      </c>
      <c r="K602" s="59">
        <v>143651</v>
      </c>
      <c r="L602" s="14">
        <v>1</v>
      </c>
      <c r="M602" s="57"/>
      <c r="N602" s="58">
        <f t="shared" si="9"/>
        <v>0</v>
      </c>
    </row>
    <row r="603" spans="1:14" x14ac:dyDescent="0.3">
      <c r="A603" s="11">
        <v>595</v>
      </c>
      <c r="B603" s="12">
        <v>27</v>
      </c>
      <c r="C603" s="12" t="s">
        <v>59</v>
      </c>
      <c r="D603" s="13">
        <v>1</v>
      </c>
      <c r="E603" s="13" t="s">
        <v>60</v>
      </c>
      <c r="F603" s="12">
        <v>44</v>
      </c>
      <c r="G603" s="12" t="s">
        <v>87</v>
      </c>
      <c r="H603" s="12">
        <v>1</v>
      </c>
      <c r="I603" s="12" t="s">
        <v>239</v>
      </c>
      <c r="J603" s="12" t="s">
        <v>838</v>
      </c>
      <c r="K603" s="59">
        <v>313882</v>
      </c>
      <c r="L603" s="14">
        <v>1</v>
      </c>
      <c r="M603" s="57"/>
      <c r="N603" s="58">
        <f t="shared" si="9"/>
        <v>0</v>
      </c>
    </row>
    <row r="604" spans="1:14" x14ac:dyDescent="0.3">
      <c r="A604" s="11">
        <v>596</v>
      </c>
      <c r="B604" s="12">
        <v>27</v>
      </c>
      <c r="C604" s="12" t="s">
        <v>59</v>
      </c>
      <c r="D604" s="13">
        <v>1</v>
      </c>
      <c r="E604" s="13" t="s">
        <v>60</v>
      </c>
      <c r="F604" s="12">
        <v>52</v>
      </c>
      <c r="G604" s="12" t="s">
        <v>76</v>
      </c>
      <c r="H604" s="12">
        <v>1</v>
      </c>
      <c r="I604" s="12" t="s">
        <v>77</v>
      </c>
      <c r="J604" s="12" t="s">
        <v>839</v>
      </c>
      <c r="K604" s="59">
        <v>172128</v>
      </c>
      <c r="L604" s="14">
        <v>1</v>
      </c>
      <c r="M604" s="57"/>
      <c r="N604" s="58">
        <f t="shared" si="9"/>
        <v>0</v>
      </c>
    </row>
    <row r="605" spans="1:14" x14ac:dyDescent="0.3">
      <c r="A605" s="11">
        <v>597</v>
      </c>
      <c r="B605" s="12">
        <v>27</v>
      </c>
      <c r="C605" s="12" t="s">
        <v>59</v>
      </c>
      <c r="D605" s="13">
        <v>1</v>
      </c>
      <c r="E605" s="13" t="s">
        <v>60</v>
      </c>
      <c r="F605" s="12">
        <v>52</v>
      </c>
      <c r="G605" s="12" t="s">
        <v>76</v>
      </c>
      <c r="H605" s="12">
        <v>356</v>
      </c>
      <c r="I605" s="12" t="s">
        <v>113</v>
      </c>
      <c r="J605" s="12" t="s">
        <v>840</v>
      </c>
      <c r="K605" s="59">
        <v>196809</v>
      </c>
      <c r="L605" s="14">
        <v>1</v>
      </c>
      <c r="M605" s="57"/>
      <c r="N605" s="58">
        <f t="shared" si="9"/>
        <v>0</v>
      </c>
    </row>
    <row r="606" spans="1:14" x14ac:dyDescent="0.3">
      <c r="A606" s="11">
        <v>598</v>
      </c>
      <c r="B606" s="12">
        <v>27</v>
      </c>
      <c r="C606" s="12" t="s">
        <v>59</v>
      </c>
      <c r="D606" s="13">
        <v>1</v>
      </c>
      <c r="E606" s="13" t="s">
        <v>60</v>
      </c>
      <c r="F606" s="12">
        <v>52</v>
      </c>
      <c r="G606" s="12" t="s">
        <v>76</v>
      </c>
      <c r="H606" s="12">
        <v>835</v>
      </c>
      <c r="I606" s="12" t="s">
        <v>307</v>
      </c>
      <c r="J606" s="12" t="s">
        <v>841</v>
      </c>
      <c r="K606" s="59">
        <v>217059</v>
      </c>
      <c r="L606" s="14">
        <v>1</v>
      </c>
      <c r="M606" s="57"/>
      <c r="N606" s="58">
        <f t="shared" si="9"/>
        <v>0</v>
      </c>
    </row>
    <row r="607" spans="1:14" x14ac:dyDescent="0.3">
      <c r="A607" s="11">
        <v>599</v>
      </c>
      <c r="B607" s="12">
        <v>27</v>
      </c>
      <c r="C607" s="12" t="s">
        <v>59</v>
      </c>
      <c r="D607" s="13">
        <v>1</v>
      </c>
      <c r="E607" s="13" t="s">
        <v>60</v>
      </c>
      <c r="F607" s="12">
        <v>66</v>
      </c>
      <c r="G607" s="12" t="s">
        <v>104</v>
      </c>
      <c r="H607" s="12">
        <v>1</v>
      </c>
      <c r="I607" s="12" t="s">
        <v>34</v>
      </c>
      <c r="J607" s="12" t="s">
        <v>842</v>
      </c>
      <c r="K607" s="59">
        <v>67079</v>
      </c>
      <c r="L607" s="14">
        <v>1</v>
      </c>
      <c r="M607" s="57"/>
      <c r="N607" s="58">
        <f t="shared" si="9"/>
        <v>0</v>
      </c>
    </row>
    <row r="608" spans="1:14" x14ac:dyDescent="0.3">
      <c r="A608" s="11">
        <v>600</v>
      </c>
      <c r="B608" s="12">
        <v>27</v>
      </c>
      <c r="C608" s="12" t="s">
        <v>59</v>
      </c>
      <c r="D608" s="13">
        <v>1</v>
      </c>
      <c r="E608" s="13" t="s">
        <v>60</v>
      </c>
      <c r="F608" s="12">
        <v>73</v>
      </c>
      <c r="G608" s="12" t="s">
        <v>137</v>
      </c>
      <c r="H608" s="12">
        <v>1</v>
      </c>
      <c r="I608" s="12" t="s">
        <v>138</v>
      </c>
      <c r="J608" s="12" t="s">
        <v>843</v>
      </c>
      <c r="K608" s="59">
        <v>108213</v>
      </c>
      <c r="L608" s="14">
        <v>1</v>
      </c>
      <c r="M608" s="57"/>
      <c r="N608" s="58">
        <f t="shared" si="9"/>
        <v>0</v>
      </c>
    </row>
    <row r="609" spans="1:14" x14ac:dyDescent="0.3">
      <c r="A609" s="11">
        <v>601</v>
      </c>
      <c r="B609" s="12">
        <v>44</v>
      </c>
      <c r="C609" s="12" t="s">
        <v>87</v>
      </c>
      <c r="D609" s="13">
        <v>1</v>
      </c>
      <c r="E609" s="13" t="s">
        <v>239</v>
      </c>
      <c r="F609" s="12">
        <v>73</v>
      </c>
      <c r="G609" s="12" t="s">
        <v>137</v>
      </c>
      <c r="H609" s="12">
        <v>1</v>
      </c>
      <c r="I609" s="12" t="s">
        <v>138</v>
      </c>
      <c r="J609" s="12" t="s">
        <v>844</v>
      </c>
      <c r="K609" s="59">
        <v>220856</v>
      </c>
      <c r="L609" s="14">
        <v>1</v>
      </c>
      <c r="M609" s="57"/>
      <c r="N609" s="58">
        <f t="shared" si="9"/>
        <v>0</v>
      </c>
    </row>
    <row r="610" spans="1:14" x14ac:dyDescent="0.3">
      <c r="A610" s="11">
        <v>602</v>
      </c>
      <c r="B610" s="12">
        <v>47</v>
      </c>
      <c r="C610" s="12" t="s">
        <v>101</v>
      </c>
      <c r="D610" s="13">
        <v>1</v>
      </c>
      <c r="E610" s="13" t="s">
        <v>142</v>
      </c>
      <c r="F610" s="12">
        <v>54</v>
      </c>
      <c r="G610" s="12" t="s">
        <v>52</v>
      </c>
      <c r="H610" s="12">
        <v>1</v>
      </c>
      <c r="I610" s="12" t="s">
        <v>64</v>
      </c>
      <c r="J610" s="12" t="s">
        <v>845</v>
      </c>
      <c r="K610" s="59">
        <v>142386</v>
      </c>
      <c r="L610" s="14">
        <v>1</v>
      </c>
      <c r="M610" s="57"/>
      <c r="N610" s="58">
        <f t="shared" si="9"/>
        <v>0</v>
      </c>
    </row>
    <row r="611" spans="1:14" x14ac:dyDescent="0.3">
      <c r="A611" s="11">
        <v>603</v>
      </c>
      <c r="B611" s="12">
        <v>50</v>
      </c>
      <c r="C611" s="12" t="s">
        <v>128</v>
      </c>
      <c r="D611" s="13">
        <v>1</v>
      </c>
      <c r="E611" s="13" t="s">
        <v>129</v>
      </c>
      <c r="F611" s="12">
        <v>18</v>
      </c>
      <c r="G611" s="12" t="s">
        <v>90</v>
      </c>
      <c r="H611" s="12">
        <v>1</v>
      </c>
      <c r="I611" s="12" t="s">
        <v>148</v>
      </c>
      <c r="J611" s="12" t="s">
        <v>846</v>
      </c>
      <c r="K611" s="59">
        <v>124455</v>
      </c>
      <c r="L611" s="14">
        <v>1</v>
      </c>
      <c r="M611" s="57"/>
      <c r="N611" s="58">
        <f t="shared" si="9"/>
        <v>0</v>
      </c>
    </row>
    <row r="612" spans="1:14" x14ac:dyDescent="0.3">
      <c r="A612" s="11">
        <v>604</v>
      </c>
      <c r="B612" s="12">
        <v>50</v>
      </c>
      <c r="C612" s="12" t="s">
        <v>128</v>
      </c>
      <c r="D612" s="13">
        <v>1</v>
      </c>
      <c r="E612" s="13" t="s">
        <v>129</v>
      </c>
      <c r="F612" s="12">
        <v>41</v>
      </c>
      <c r="G612" s="12" t="s">
        <v>123</v>
      </c>
      <c r="H612" s="12">
        <v>1</v>
      </c>
      <c r="I612" s="12" t="s">
        <v>124</v>
      </c>
      <c r="J612" s="12" t="s">
        <v>847</v>
      </c>
      <c r="K612" s="59">
        <v>102307</v>
      </c>
      <c r="L612" s="14">
        <v>1</v>
      </c>
      <c r="M612" s="57"/>
      <c r="N612" s="58">
        <f t="shared" si="9"/>
        <v>0</v>
      </c>
    </row>
    <row r="613" spans="1:14" x14ac:dyDescent="0.3">
      <c r="A613" s="11">
        <v>605</v>
      </c>
      <c r="B613" s="12">
        <v>50</v>
      </c>
      <c r="C613" s="12" t="s">
        <v>128</v>
      </c>
      <c r="D613" s="13">
        <v>1</v>
      </c>
      <c r="E613" s="13" t="s">
        <v>129</v>
      </c>
      <c r="F613" s="12">
        <v>5</v>
      </c>
      <c r="G613" s="12" t="s">
        <v>62</v>
      </c>
      <c r="H613" s="12">
        <v>1</v>
      </c>
      <c r="I613" s="12" t="s">
        <v>63</v>
      </c>
      <c r="J613" s="12" t="s">
        <v>848</v>
      </c>
      <c r="K613" s="59">
        <v>124455</v>
      </c>
      <c r="L613" s="14">
        <v>1</v>
      </c>
      <c r="M613" s="57"/>
      <c r="N613" s="58">
        <f t="shared" si="9"/>
        <v>0</v>
      </c>
    </row>
    <row r="614" spans="1:14" x14ac:dyDescent="0.3">
      <c r="A614" s="11">
        <v>606</v>
      </c>
      <c r="B614" s="12">
        <v>50</v>
      </c>
      <c r="C614" s="12" t="s">
        <v>128</v>
      </c>
      <c r="D614" s="13">
        <v>1</v>
      </c>
      <c r="E614" s="13" t="s">
        <v>129</v>
      </c>
      <c r="F614" s="12">
        <v>54</v>
      </c>
      <c r="G614" s="12" t="s">
        <v>52</v>
      </c>
      <c r="H614" s="12">
        <v>1</v>
      </c>
      <c r="I614" s="12" t="s">
        <v>64</v>
      </c>
      <c r="J614" s="12" t="s">
        <v>849</v>
      </c>
      <c r="K614" s="59">
        <v>160316</v>
      </c>
      <c r="L614" s="14">
        <v>1</v>
      </c>
      <c r="M614" s="57"/>
      <c r="N614" s="58">
        <f t="shared" si="9"/>
        <v>0</v>
      </c>
    </row>
    <row r="615" spans="1:14" x14ac:dyDescent="0.3">
      <c r="A615" s="11">
        <v>607</v>
      </c>
      <c r="B615" s="12">
        <v>50</v>
      </c>
      <c r="C615" s="12" t="s">
        <v>128</v>
      </c>
      <c r="D615" s="13">
        <v>1</v>
      </c>
      <c r="E615" s="13" t="s">
        <v>129</v>
      </c>
      <c r="F615" s="12">
        <v>73</v>
      </c>
      <c r="G615" s="12" t="s">
        <v>137</v>
      </c>
      <c r="H615" s="12">
        <v>1</v>
      </c>
      <c r="I615" s="12" t="s">
        <v>138</v>
      </c>
      <c r="J615" s="12" t="s">
        <v>850</v>
      </c>
      <c r="K615" s="59">
        <v>76572</v>
      </c>
      <c r="L615" s="14">
        <v>1</v>
      </c>
      <c r="M615" s="57"/>
      <c r="N615" s="58">
        <f t="shared" si="9"/>
        <v>0</v>
      </c>
    </row>
    <row r="616" spans="1:14" x14ac:dyDescent="0.3">
      <c r="A616" s="11">
        <v>608</v>
      </c>
      <c r="B616" s="12">
        <v>5</v>
      </c>
      <c r="C616" s="12" t="s">
        <v>62</v>
      </c>
      <c r="D616" s="13">
        <v>1</v>
      </c>
      <c r="E616" s="13" t="s">
        <v>63</v>
      </c>
      <c r="F616" s="12">
        <v>15</v>
      </c>
      <c r="G616" s="12" t="s">
        <v>139</v>
      </c>
      <c r="H616" s="12">
        <v>572</v>
      </c>
      <c r="I616" s="12" t="s">
        <v>140</v>
      </c>
      <c r="J616" s="12" t="s">
        <v>851</v>
      </c>
      <c r="K616" s="59">
        <v>55000</v>
      </c>
      <c r="L616" s="14">
        <v>7</v>
      </c>
      <c r="M616" s="57"/>
      <c r="N616" s="58">
        <f t="shared" si="9"/>
        <v>0</v>
      </c>
    </row>
    <row r="617" spans="1:14" x14ac:dyDescent="0.3">
      <c r="A617" s="11">
        <v>609</v>
      </c>
      <c r="B617" s="12">
        <v>5</v>
      </c>
      <c r="C617" s="12" t="s">
        <v>62</v>
      </c>
      <c r="D617" s="13">
        <v>1</v>
      </c>
      <c r="E617" s="13" t="s">
        <v>63</v>
      </c>
      <c r="F617" s="12">
        <v>18</v>
      </c>
      <c r="G617" s="12" t="s">
        <v>90</v>
      </c>
      <c r="H617" s="12">
        <v>1</v>
      </c>
      <c r="I617" s="12" t="s">
        <v>148</v>
      </c>
      <c r="J617" s="12" t="s">
        <v>852</v>
      </c>
      <c r="K617" s="59">
        <v>136057</v>
      </c>
      <c r="L617" s="14">
        <v>1</v>
      </c>
      <c r="M617" s="57"/>
      <c r="N617" s="58">
        <f t="shared" si="9"/>
        <v>0</v>
      </c>
    </row>
    <row r="618" spans="1:14" x14ac:dyDescent="0.3">
      <c r="A618" s="11">
        <v>610</v>
      </c>
      <c r="B618" s="12">
        <v>5</v>
      </c>
      <c r="C618" s="12" t="s">
        <v>62</v>
      </c>
      <c r="D618" s="13">
        <v>1</v>
      </c>
      <c r="E618" s="13" t="s">
        <v>63</v>
      </c>
      <c r="F618" s="12">
        <v>44</v>
      </c>
      <c r="G618" s="12" t="s">
        <v>87</v>
      </c>
      <c r="H618" s="12">
        <v>1</v>
      </c>
      <c r="I618" s="12" t="s">
        <v>239</v>
      </c>
      <c r="J618" s="12" t="s">
        <v>853</v>
      </c>
      <c r="K618" s="59">
        <v>211997</v>
      </c>
      <c r="L618" s="14">
        <v>1</v>
      </c>
      <c r="M618" s="57"/>
      <c r="N618" s="58">
        <f t="shared" si="9"/>
        <v>0</v>
      </c>
    </row>
    <row r="619" spans="1:14" x14ac:dyDescent="0.3">
      <c r="A619" s="11">
        <v>611</v>
      </c>
      <c r="B619" s="12">
        <v>5</v>
      </c>
      <c r="C619" s="12" t="s">
        <v>62</v>
      </c>
      <c r="D619" s="13">
        <v>1</v>
      </c>
      <c r="E619" s="13" t="s">
        <v>63</v>
      </c>
      <c r="F619" s="12">
        <v>52</v>
      </c>
      <c r="G619" s="12" t="s">
        <v>76</v>
      </c>
      <c r="H619" s="12">
        <v>356</v>
      </c>
      <c r="I619" s="12" t="s">
        <v>113</v>
      </c>
      <c r="J619" s="12" t="s">
        <v>854</v>
      </c>
      <c r="K619" s="59">
        <v>149769</v>
      </c>
      <c r="L619" s="14">
        <v>1</v>
      </c>
      <c r="M619" s="57"/>
      <c r="N619" s="58">
        <f t="shared" si="9"/>
        <v>0</v>
      </c>
    </row>
    <row r="620" spans="1:14" x14ac:dyDescent="0.3">
      <c r="A620" s="11">
        <v>612</v>
      </c>
      <c r="B620" s="12">
        <v>5</v>
      </c>
      <c r="C620" s="12" t="s">
        <v>62</v>
      </c>
      <c r="D620" s="13">
        <v>1</v>
      </c>
      <c r="E620" s="13" t="s">
        <v>63</v>
      </c>
      <c r="F620" s="12">
        <v>63</v>
      </c>
      <c r="G620" s="12" t="s">
        <v>66</v>
      </c>
      <c r="H620" s="12">
        <v>1</v>
      </c>
      <c r="I620" s="12" t="s">
        <v>67</v>
      </c>
      <c r="J620" s="12" t="s">
        <v>855</v>
      </c>
      <c r="K620" s="59">
        <v>85000</v>
      </c>
      <c r="L620" s="14">
        <v>1</v>
      </c>
      <c r="M620" s="57"/>
      <c r="N620" s="58">
        <f t="shared" si="9"/>
        <v>0</v>
      </c>
    </row>
    <row r="621" spans="1:14" x14ac:dyDescent="0.3">
      <c r="A621" s="11">
        <v>613</v>
      </c>
      <c r="B621" s="12">
        <v>5</v>
      </c>
      <c r="C621" s="12" t="s">
        <v>62</v>
      </c>
      <c r="D621" s="13">
        <v>1</v>
      </c>
      <c r="E621" s="13" t="s">
        <v>63</v>
      </c>
      <c r="F621" s="12">
        <v>70</v>
      </c>
      <c r="G621" s="12" t="s">
        <v>205</v>
      </c>
      <c r="H621" s="12">
        <v>1</v>
      </c>
      <c r="I621" s="12" t="s">
        <v>39</v>
      </c>
      <c r="J621" s="12" t="s">
        <v>856</v>
      </c>
      <c r="K621" s="59">
        <v>146183</v>
      </c>
      <c r="L621" s="14">
        <v>1</v>
      </c>
      <c r="M621" s="57"/>
      <c r="N621" s="58">
        <f t="shared" si="9"/>
        <v>0</v>
      </c>
    </row>
    <row r="622" spans="1:14" x14ac:dyDescent="0.3">
      <c r="A622" s="11">
        <v>614</v>
      </c>
      <c r="B622" s="12">
        <v>5</v>
      </c>
      <c r="C622" s="12" t="s">
        <v>62</v>
      </c>
      <c r="D622" s="13">
        <v>1</v>
      </c>
      <c r="E622" s="13" t="s">
        <v>63</v>
      </c>
      <c r="F622" s="12">
        <v>8</v>
      </c>
      <c r="G622" s="12" t="s">
        <v>79</v>
      </c>
      <c r="H622" s="12">
        <v>1</v>
      </c>
      <c r="I622" s="12" t="s">
        <v>80</v>
      </c>
      <c r="J622" s="12" t="s">
        <v>857</v>
      </c>
      <c r="K622" s="59">
        <v>208832</v>
      </c>
      <c r="L622" s="14">
        <v>1</v>
      </c>
      <c r="M622" s="57"/>
      <c r="N622" s="58">
        <f t="shared" si="9"/>
        <v>0</v>
      </c>
    </row>
    <row r="623" spans="1:14" x14ac:dyDescent="0.3">
      <c r="A623" s="11">
        <v>615</v>
      </c>
      <c r="B623" s="12">
        <v>52</v>
      </c>
      <c r="C623" s="12" t="s">
        <v>76</v>
      </c>
      <c r="D623" s="13">
        <v>356</v>
      </c>
      <c r="E623" s="13" t="s">
        <v>113</v>
      </c>
      <c r="F623" s="12">
        <v>66</v>
      </c>
      <c r="G623" s="12" t="s">
        <v>104</v>
      </c>
      <c r="H623" s="12">
        <v>1</v>
      </c>
      <c r="I623" s="12" t="s">
        <v>34</v>
      </c>
      <c r="J623" s="12" t="s">
        <v>858</v>
      </c>
      <c r="K623" s="59">
        <v>129729</v>
      </c>
      <c r="L623" s="14">
        <v>1</v>
      </c>
      <c r="M623" s="57"/>
      <c r="N623" s="58">
        <f t="shared" si="9"/>
        <v>0</v>
      </c>
    </row>
    <row r="624" spans="1:14" x14ac:dyDescent="0.3">
      <c r="A624" s="11">
        <v>616</v>
      </c>
      <c r="B624" s="12">
        <v>54</v>
      </c>
      <c r="C624" s="12" t="s">
        <v>52</v>
      </c>
      <c r="D624" s="13">
        <v>1</v>
      </c>
      <c r="E624" s="13" t="s">
        <v>64</v>
      </c>
      <c r="F624" s="12">
        <v>13</v>
      </c>
      <c r="G624" s="12" t="s">
        <v>82</v>
      </c>
      <c r="H624" s="12">
        <v>1</v>
      </c>
      <c r="I624" s="12" t="s">
        <v>83</v>
      </c>
      <c r="J624" s="12" t="s">
        <v>859</v>
      </c>
      <c r="K624" s="59">
        <v>152764</v>
      </c>
      <c r="L624" s="14">
        <v>1</v>
      </c>
      <c r="M624" s="57"/>
      <c r="N624" s="58">
        <f t="shared" si="9"/>
        <v>0</v>
      </c>
    </row>
    <row r="625" spans="1:14" x14ac:dyDescent="0.3">
      <c r="A625" s="11">
        <v>617</v>
      </c>
      <c r="B625" s="12">
        <v>54</v>
      </c>
      <c r="C625" s="12" t="s">
        <v>52</v>
      </c>
      <c r="D625" s="13">
        <v>1</v>
      </c>
      <c r="E625" s="13" t="s">
        <v>64</v>
      </c>
      <c r="F625" s="12">
        <v>52</v>
      </c>
      <c r="G625" s="12" t="s">
        <v>76</v>
      </c>
      <c r="H625" s="12">
        <v>356</v>
      </c>
      <c r="I625" s="12" t="s">
        <v>113</v>
      </c>
      <c r="J625" s="12" t="s">
        <v>860</v>
      </c>
      <c r="K625" s="59">
        <v>242583</v>
      </c>
      <c r="L625" s="14">
        <v>1</v>
      </c>
      <c r="M625" s="57"/>
      <c r="N625" s="58">
        <f t="shared" si="9"/>
        <v>0</v>
      </c>
    </row>
    <row r="626" spans="1:14" x14ac:dyDescent="0.3">
      <c r="A626" s="11">
        <v>618</v>
      </c>
      <c r="B626" s="12">
        <v>5</v>
      </c>
      <c r="C626" s="12" t="s">
        <v>62</v>
      </c>
      <c r="D626" s="13">
        <v>45</v>
      </c>
      <c r="E626" s="13" t="s">
        <v>74</v>
      </c>
      <c r="F626" s="12">
        <v>20</v>
      </c>
      <c r="G626" s="12" t="s">
        <v>54</v>
      </c>
      <c r="H626" s="12">
        <v>1</v>
      </c>
      <c r="I626" s="12" t="s">
        <v>55</v>
      </c>
      <c r="J626" s="12" t="s">
        <v>861</v>
      </c>
      <c r="K626" s="59">
        <v>177824</v>
      </c>
      <c r="L626" s="14">
        <v>1</v>
      </c>
      <c r="M626" s="57"/>
      <c r="N626" s="58">
        <f t="shared" si="9"/>
        <v>0</v>
      </c>
    </row>
    <row r="627" spans="1:14" x14ac:dyDescent="0.3">
      <c r="A627" s="11">
        <v>619</v>
      </c>
      <c r="B627" s="12">
        <v>5</v>
      </c>
      <c r="C627" s="12" t="s">
        <v>62</v>
      </c>
      <c r="D627" s="13">
        <v>45</v>
      </c>
      <c r="E627" s="13" t="s">
        <v>74</v>
      </c>
      <c r="F627" s="12">
        <v>63</v>
      </c>
      <c r="G627" s="12" t="s">
        <v>66</v>
      </c>
      <c r="H627" s="12">
        <v>1</v>
      </c>
      <c r="I627" s="12" t="s">
        <v>67</v>
      </c>
      <c r="J627" s="12" t="s">
        <v>862</v>
      </c>
      <c r="K627" s="59">
        <v>141120</v>
      </c>
      <c r="L627" s="14">
        <v>1</v>
      </c>
      <c r="M627" s="57"/>
      <c r="N627" s="58">
        <f t="shared" si="9"/>
        <v>0</v>
      </c>
    </row>
    <row r="628" spans="1:14" x14ac:dyDescent="0.3">
      <c r="A628" s="11">
        <v>620</v>
      </c>
      <c r="B628" s="12">
        <v>54</v>
      </c>
      <c r="C628" s="12" t="s">
        <v>52</v>
      </c>
      <c r="D628" s="13">
        <v>820</v>
      </c>
      <c r="E628" s="13" t="s">
        <v>863</v>
      </c>
      <c r="F628" s="12">
        <v>68</v>
      </c>
      <c r="G628" s="12" t="s">
        <v>71</v>
      </c>
      <c r="H628" s="12">
        <v>1</v>
      </c>
      <c r="I628" s="12" t="s">
        <v>72</v>
      </c>
      <c r="J628" s="12" t="s">
        <v>864</v>
      </c>
      <c r="K628" s="59">
        <v>45352</v>
      </c>
      <c r="L628" s="14">
        <v>1</v>
      </c>
      <c r="M628" s="57"/>
      <c r="N628" s="58">
        <f t="shared" si="9"/>
        <v>0</v>
      </c>
    </row>
    <row r="629" spans="1:14" x14ac:dyDescent="0.3">
      <c r="A629" s="11">
        <v>621</v>
      </c>
      <c r="B629" s="12">
        <v>63</v>
      </c>
      <c r="C629" s="12" t="s">
        <v>66</v>
      </c>
      <c r="D629" s="13">
        <v>1</v>
      </c>
      <c r="E629" s="13" t="s">
        <v>67</v>
      </c>
      <c r="F629" s="12">
        <v>18</v>
      </c>
      <c r="G629" s="12" t="s">
        <v>90</v>
      </c>
      <c r="H629" s="12">
        <v>1</v>
      </c>
      <c r="I629" s="12" t="s">
        <v>148</v>
      </c>
      <c r="J629" s="12" t="s">
        <v>865</v>
      </c>
      <c r="K629" s="59">
        <v>90494</v>
      </c>
      <c r="L629" s="14">
        <v>1</v>
      </c>
      <c r="M629" s="57"/>
      <c r="N629" s="58">
        <f t="shared" si="9"/>
        <v>0</v>
      </c>
    </row>
    <row r="630" spans="1:14" x14ac:dyDescent="0.3">
      <c r="A630" s="11">
        <v>622</v>
      </c>
      <c r="B630" s="12">
        <v>63</v>
      </c>
      <c r="C630" s="12" t="s">
        <v>66</v>
      </c>
      <c r="D630" s="13">
        <v>1</v>
      </c>
      <c r="E630" s="13" t="s">
        <v>67</v>
      </c>
      <c r="F630" s="12">
        <v>44</v>
      </c>
      <c r="G630" s="12" t="s">
        <v>87</v>
      </c>
      <c r="H630" s="12">
        <v>1</v>
      </c>
      <c r="I630" s="12" t="s">
        <v>239</v>
      </c>
      <c r="J630" s="12" t="s">
        <v>866</v>
      </c>
      <c r="K630" s="59">
        <v>253130</v>
      </c>
      <c r="L630" s="14">
        <v>1</v>
      </c>
      <c r="M630" s="57"/>
      <c r="N630" s="58">
        <f t="shared" si="9"/>
        <v>0</v>
      </c>
    </row>
    <row r="631" spans="1:14" x14ac:dyDescent="0.3">
      <c r="A631" s="11">
        <v>623</v>
      </c>
      <c r="B631" s="12">
        <v>63</v>
      </c>
      <c r="C631" s="12" t="s">
        <v>66</v>
      </c>
      <c r="D631" s="13">
        <v>1</v>
      </c>
      <c r="E631" s="13" t="s">
        <v>67</v>
      </c>
      <c r="F631" s="12">
        <v>50</v>
      </c>
      <c r="G631" s="12" t="s">
        <v>128</v>
      </c>
      <c r="H631" s="12">
        <v>1</v>
      </c>
      <c r="I631" s="12" t="s">
        <v>129</v>
      </c>
      <c r="J631" s="12" t="s">
        <v>867</v>
      </c>
      <c r="K631" s="59">
        <v>103150</v>
      </c>
      <c r="L631" s="14">
        <v>1</v>
      </c>
      <c r="M631" s="57"/>
      <c r="N631" s="58">
        <f t="shared" si="9"/>
        <v>0</v>
      </c>
    </row>
    <row r="632" spans="1:14" x14ac:dyDescent="0.3">
      <c r="A632" s="11">
        <v>624</v>
      </c>
      <c r="B632" s="12">
        <v>63</v>
      </c>
      <c r="C632" s="12" t="s">
        <v>66</v>
      </c>
      <c r="D632" s="13">
        <v>1</v>
      </c>
      <c r="E632" s="13" t="s">
        <v>67</v>
      </c>
      <c r="F632" s="12">
        <v>73</v>
      </c>
      <c r="G632" s="12" t="s">
        <v>137</v>
      </c>
      <c r="H632" s="12">
        <v>1</v>
      </c>
      <c r="I632" s="12" t="s">
        <v>138</v>
      </c>
      <c r="J632" s="12" t="s">
        <v>868</v>
      </c>
      <c r="K632" s="59">
        <v>45000</v>
      </c>
      <c r="L632" s="14">
        <v>1</v>
      </c>
      <c r="M632" s="57"/>
      <c r="N632" s="58">
        <f t="shared" si="9"/>
        <v>0</v>
      </c>
    </row>
    <row r="633" spans="1:14" x14ac:dyDescent="0.3">
      <c r="A633" s="11">
        <v>625</v>
      </c>
      <c r="B633" s="12">
        <v>66</v>
      </c>
      <c r="C633" s="12" t="s">
        <v>104</v>
      </c>
      <c r="D633" s="13">
        <v>1</v>
      </c>
      <c r="E633" s="13" t="s">
        <v>34</v>
      </c>
      <c r="F633" s="12">
        <v>44</v>
      </c>
      <c r="G633" s="12" t="s">
        <v>87</v>
      </c>
      <c r="H633" s="12">
        <v>1</v>
      </c>
      <c r="I633" s="12" t="s">
        <v>239</v>
      </c>
      <c r="J633" s="12" t="s">
        <v>869</v>
      </c>
      <c r="K633" s="59">
        <v>251865</v>
      </c>
      <c r="L633" s="14">
        <v>1</v>
      </c>
      <c r="M633" s="57"/>
      <c r="N633" s="58">
        <f t="shared" si="9"/>
        <v>0</v>
      </c>
    </row>
    <row r="634" spans="1:14" x14ac:dyDescent="0.3">
      <c r="A634" s="11">
        <v>626</v>
      </c>
      <c r="B634" s="12">
        <v>66</v>
      </c>
      <c r="C634" s="12" t="s">
        <v>104</v>
      </c>
      <c r="D634" s="13">
        <v>1</v>
      </c>
      <c r="E634" s="13" t="s">
        <v>34</v>
      </c>
      <c r="F634" s="12">
        <v>52</v>
      </c>
      <c r="G634" s="12" t="s">
        <v>76</v>
      </c>
      <c r="H634" s="12">
        <v>835</v>
      </c>
      <c r="I634" s="12" t="s">
        <v>307</v>
      </c>
      <c r="J634" s="12" t="s">
        <v>870</v>
      </c>
      <c r="K634" s="59">
        <v>151245</v>
      </c>
      <c r="L634" s="14">
        <v>1</v>
      </c>
      <c r="M634" s="57"/>
      <c r="N634" s="58">
        <f t="shared" si="9"/>
        <v>0</v>
      </c>
    </row>
    <row r="635" spans="1:14" x14ac:dyDescent="0.3">
      <c r="A635" s="11">
        <v>627</v>
      </c>
      <c r="B635" s="12">
        <v>66</v>
      </c>
      <c r="C635" s="12" t="s">
        <v>104</v>
      </c>
      <c r="D635" s="13">
        <v>1</v>
      </c>
      <c r="E635" s="13" t="s">
        <v>34</v>
      </c>
      <c r="F635" s="12">
        <v>54</v>
      </c>
      <c r="G635" s="12" t="s">
        <v>52</v>
      </c>
      <c r="H635" s="12">
        <v>1</v>
      </c>
      <c r="I635" s="12" t="s">
        <v>64</v>
      </c>
      <c r="J635" s="12" t="s">
        <v>871</v>
      </c>
      <c r="K635" s="59">
        <v>194066</v>
      </c>
      <c r="L635" s="14">
        <v>1</v>
      </c>
      <c r="M635" s="57"/>
      <c r="N635" s="58">
        <f t="shared" si="9"/>
        <v>0</v>
      </c>
    </row>
    <row r="636" spans="1:14" x14ac:dyDescent="0.3">
      <c r="A636" s="11">
        <v>628</v>
      </c>
      <c r="B636" s="12">
        <v>66</v>
      </c>
      <c r="C636" s="12" t="s">
        <v>104</v>
      </c>
      <c r="D636" s="13">
        <v>1</v>
      </c>
      <c r="E636" s="13" t="s">
        <v>34</v>
      </c>
      <c r="F636" s="12">
        <v>70</v>
      </c>
      <c r="G636" s="12" t="s">
        <v>205</v>
      </c>
      <c r="H636" s="12">
        <v>1</v>
      </c>
      <c r="I636" s="12" t="s">
        <v>39</v>
      </c>
      <c r="J636" s="12" t="s">
        <v>872</v>
      </c>
      <c r="K636" s="59">
        <v>219590</v>
      </c>
      <c r="L636" s="14">
        <v>1</v>
      </c>
      <c r="M636" s="57"/>
      <c r="N636" s="58">
        <f t="shared" si="9"/>
        <v>0</v>
      </c>
    </row>
    <row r="637" spans="1:14" x14ac:dyDescent="0.3">
      <c r="A637" s="11">
        <v>629</v>
      </c>
      <c r="B637" s="12">
        <v>66</v>
      </c>
      <c r="C637" s="12" t="s">
        <v>104</v>
      </c>
      <c r="D637" s="13">
        <v>1</v>
      </c>
      <c r="E637" s="13" t="s">
        <v>34</v>
      </c>
      <c r="F637" s="12">
        <v>8</v>
      </c>
      <c r="G637" s="12" t="s">
        <v>79</v>
      </c>
      <c r="H637" s="12">
        <v>1</v>
      </c>
      <c r="I637" s="12" t="s">
        <v>80</v>
      </c>
      <c r="J637" s="12" t="s">
        <v>873</v>
      </c>
      <c r="K637" s="59">
        <v>225286</v>
      </c>
      <c r="L637" s="14">
        <v>1</v>
      </c>
      <c r="M637" s="57"/>
      <c r="N637" s="58">
        <f t="shared" si="9"/>
        <v>0</v>
      </c>
    </row>
    <row r="638" spans="1:14" x14ac:dyDescent="0.3">
      <c r="A638" s="11">
        <v>630</v>
      </c>
      <c r="B638" s="12">
        <v>68</v>
      </c>
      <c r="C638" s="12" t="s">
        <v>71</v>
      </c>
      <c r="D638" s="13">
        <v>1</v>
      </c>
      <c r="E638" s="13" t="s">
        <v>72</v>
      </c>
      <c r="F638" s="12">
        <v>41</v>
      </c>
      <c r="G638" s="12" t="s">
        <v>123</v>
      </c>
      <c r="H638" s="12">
        <v>1</v>
      </c>
      <c r="I638" s="12" t="s">
        <v>124</v>
      </c>
      <c r="J638" s="12" t="s">
        <v>874</v>
      </c>
      <c r="K638" s="59">
        <v>145550</v>
      </c>
      <c r="L638" s="14">
        <v>1</v>
      </c>
      <c r="M638" s="57"/>
      <c r="N638" s="58">
        <f t="shared" si="9"/>
        <v>0</v>
      </c>
    </row>
    <row r="639" spans="1:14" x14ac:dyDescent="0.3">
      <c r="A639" s="11">
        <v>631</v>
      </c>
      <c r="B639" s="12">
        <v>68</v>
      </c>
      <c r="C639" s="12" t="s">
        <v>71</v>
      </c>
      <c r="D639" s="13">
        <v>1</v>
      </c>
      <c r="E639" s="13" t="s">
        <v>72</v>
      </c>
      <c r="F639" s="12">
        <v>70</v>
      </c>
      <c r="G639" s="12" t="s">
        <v>205</v>
      </c>
      <c r="H639" s="12">
        <v>1</v>
      </c>
      <c r="I639" s="12" t="s">
        <v>39</v>
      </c>
      <c r="J639" s="12" t="s">
        <v>875</v>
      </c>
      <c r="K639" s="59">
        <v>159472</v>
      </c>
      <c r="L639" s="14">
        <v>1</v>
      </c>
      <c r="M639" s="57"/>
      <c r="N639" s="58">
        <f t="shared" si="9"/>
        <v>0</v>
      </c>
    </row>
    <row r="640" spans="1:14" x14ac:dyDescent="0.3">
      <c r="A640" s="11">
        <v>632</v>
      </c>
      <c r="B640" s="12">
        <v>68</v>
      </c>
      <c r="C640" s="12" t="s">
        <v>71</v>
      </c>
      <c r="D640" s="13">
        <v>1</v>
      </c>
      <c r="E640" s="13" t="s">
        <v>72</v>
      </c>
      <c r="F640" s="12">
        <v>73</v>
      </c>
      <c r="G640" s="12" t="s">
        <v>137</v>
      </c>
      <c r="H640" s="12">
        <v>1</v>
      </c>
      <c r="I640" s="12" t="s">
        <v>138</v>
      </c>
      <c r="J640" s="12" t="s">
        <v>876</v>
      </c>
      <c r="K640" s="59">
        <v>79736</v>
      </c>
      <c r="L640" s="14">
        <v>1</v>
      </c>
      <c r="M640" s="57"/>
      <c r="N640" s="58">
        <f t="shared" si="9"/>
        <v>0</v>
      </c>
    </row>
    <row r="641" spans="1:14" x14ac:dyDescent="0.3">
      <c r="A641" s="11">
        <v>633</v>
      </c>
      <c r="B641" s="12">
        <v>68</v>
      </c>
      <c r="C641" s="12" t="s">
        <v>71</v>
      </c>
      <c r="D641" s="13">
        <v>77</v>
      </c>
      <c r="E641" s="13" t="s">
        <v>225</v>
      </c>
      <c r="F641" s="12">
        <v>11</v>
      </c>
      <c r="G641" s="12" t="s">
        <v>84</v>
      </c>
      <c r="H641" s="12">
        <v>1</v>
      </c>
      <c r="I641" s="12" t="s">
        <v>85</v>
      </c>
      <c r="J641" s="12" t="s">
        <v>877</v>
      </c>
      <c r="K641" s="59">
        <v>45000</v>
      </c>
      <c r="L641" s="14">
        <v>1.15625</v>
      </c>
      <c r="M641" s="57"/>
      <c r="N641" s="58">
        <f t="shared" si="9"/>
        <v>0</v>
      </c>
    </row>
    <row r="642" spans="1:14" x14ac:dyDescent="0.3">
      <c r="A642" s="11">
        <v>634</v>
      </c>
      <c r="B642" s="12">
        <v>68</v>
      </c>
      <c r="C642" s="12" t="s">
        <v>71</v>
      </c>
      <c r="D642" s="13">
        <v>81</v>
      </c>
      <c r="E642" s="13" t="s">
        <v>95</v>
      </c>
      <c r="F642" s="12">
        <v>41</v>
      </c>
      <c r="G642" s="12" t="s">
        <v>123</v>
      </c>
      <c r="H642" s="12">
        <v>1</v>
      </c>
      <c r="I642" s="12" t="s">
        <v>124</v>
      </c>
      <c r="J642" s="12" t="s">
        <v>878</v>
      </c>
      <c r="K642" s="59">
        <v>157152</v>
      </c>
      <c r="L642" s="14">
        <v>1</v>
      </c>
      <c r="M642" s="57"/>
      <c r="N642" s="58">
        <f t="shared" si="9"/>
        <v>0</v>
      </c>
    </row>
    <row r="643" spans="1:14" x14ac:dyDescent="0.3">
      <c r="A643" s="11">
        <v>635</v>
      </c>
      <c r="B643" s="12">
        <v>68</v>
      </c>
      <c r="C643" s="12" t="s">
        <v>71</v>
      </c>
      <c r="D643" s="13">
        <v>81</v>
      </c>
      <c r="E643" s="13" t="s">
        <v>95</v>
      </c>
      <c r="F643" s="12">
        <v>47</v>
      </c>
      <c r="G643" s="12" t="s">
        <v>101</v>
      </c>
      <c r="H643" s="12">
        <v>1</v>
      </c>
      <c r="I643" s="12" t="s">
        <v>142</v>
      </c>
      <c r="J643" s="12" t="s">
        <v>879</v>
      </c>
      <c r="K643" s="59">
        <v>118127</v>
      </c>
      <c r="L643" s="14">
        <v>1</v>
      </c>
      <c r="M643" s="57"/>
      <c r="N643" s="58">
        <f t="shared" si="9"/>
        <v>0</v>
      </c>
    </row>
    <row r="644" spans="1:14" x14ac:dyDescent="0.3">
      <c r="A644" s="11">
        <v>636</v>
      </c>
      <c r="B644" s="12">
        <v>68</v>
      </c>
      <c r="C644" s="12" t="s">
        <v>71</v>
      </c>
      <c r="D644" s="13">
        <v>81</v>
      </c>
      <c r="E644" s="13" t="s">
        <v>95</v>
      </c>
      <c r="F644" s="12">
        <v>50</v>
      </c>
      <c r="G644" s="12" t="s">
        <v>128</v>
      </c>
      <c r="H644" s="12">
        <v>1</v>
      </c>
      <c r="I644" s="12" t="s">
        <v>129</v>
      </c>
      <c r="J644" s="12" t="s">
        <v>880</v>
      </c>
      <c r="K644" s="59">
        <v>138167</v>
      </c>
      <c r="L644" s="14">
        <v>1</v>
      </c>
      <c r="M644" s="57"/>
      <c r="N644" s="58">
        <f t="shared" si="9"/>
        <v>0</v>
      </c>
    </row>
    <row r="645" spans="1:14" x14ac:dyDescent="0.3">
      <c r="A645" s="11">
        <v>637</v>
      </c>
      <c r="B645" s="12">
        <v>68</v>
      </c>
      <c r="C645" s="12" t="s">
        <v>71</v>
      </c>
      <c r="D645" s="13">
        <v>81</v>
      </c>
      <c r="E645" s="13" t="s">
        <v>95</v>
      </c>
      <c r="F645" s="12">
        <v>73</v>
      </c>
      <c r="G645" s="12" t="s">
        <v>137</v>
      </c>
      <c r="H645" s="12">
        <v>1</v>
      </c>
      <c r="I645" s="12" t="s">
        <v>138</v>
      </c>
      <c r="J645" s="12" t="s">
        <v>881</v>
      </c>
      <c r="K645" s="59">
        <v>135424</v>
      </c>
      <c r="L645" s="14">
        <v>1</v>
      </c>
      <c r="M645" s="57"/>
      <c r="N645" s="58">
        <f t="shared" si="9"/>
        <v>0</v>
      </c>
    </row>
    <row r="646" spans="1:14" x14ac:dyDescent="0.3">
      <c r="A646" s="11">
        <v>638</v>
      </c>
      <c r="B646" s="12">
        <v>68</v>
      </c>
      <c r="C646" s="12" t="s">
        <v>71</v>
      </c>
      <c r="D646" s="13">
        <v>81</v>
      </c>
      <c r="E646" s="13" t="s">
        <v>95</v>
      </c>
      <c r="F646" s="12">
        <v>85</v>
      </c>
      <c r="G646" s="12" t="s">
        <v>108</v>
      </c>
      <c r="H646" s="12">
        <v>1</v>
      </c>
      <c r="I646" s="12" t="s">
        <v>109</v>
      </c>
      <c r="J646" s="12" t="s">
        <v>882</v>
      </c>
      <c r="K646" s="59">
        <v>139221</v>
      </c>
      <c r="L646" s="14">
        <v>1</v>
      </c>
      <c r="M646" s="57"/>
      <c r="N646" s="58">
        <f t="shared" si="9"/>
        <v>0</v>
      </c>
    </row>
    <row r="647" spans="1:14" x14ac:dyDescent="0.3">
      <c r="A647" s="11">
        <v>639</v>
      </c>
      <c r="B647" s="12">
        <v>76</v>
      </c>
      <c r="C647" s="12" t="s">
        <v>57</v>
      </c>
      <c r="D647" s="13">
        <v>1</v>
      </c>
      <c r="E647" s="13" t="s">
        <v>58</v>
      </c>
      <c r="F647" s="12">
        <v>41</v>
      </c>
      <c r="G647" s="12" t="s">
        <v>123</v>
      </c>
      <c r="H647" s="12">
        <v>1</v>
      </c>
      <c r="I647" s="12" t="s">
        <v>124</v>
      </c>
      <c r="J647" s="12" t="s">
        <v>883</v>
      </c>
      <c r="K647" s="59">
        <v>90000</v>
      </c>
      <c r="L647" s="14">
        <v>1</v>
      </c>
      <c r="M647" s="57"/>
      <c r="N647" s="58">
        <f t="shared" si="9"/>
        <v>0</v>
      </c>
    </row>
    <row r="648" spans="1:14" x14ac:dyDescent="0.3">
      <c r="A648" s="11">
        <v>640</v>
      </c>
      <c r="B648" s="12">
        <v>76</v>
      </c>
      <c r="C648" s="12" t="s">
        <v>57</v>
      </c>
      <c r="D648" s="13">
        <v>1</v>
      </c>
      <c r="E648" s="13" t="s">
        <v>58</v>
      </c>
      <c r="F648" s="12">
        <v>44</v>
      </c>
      <c r="G648" s="12" t="s">
        <v>87</v>
      </c>
      <c r="H648" s="12">
        <v>1</v>
      </c>
      <c r="I648" s="12" t="s">
        <v>239</v>
      </c>
      <c r="J648" s="12" t="s">
        <v>884</v>
      </c>
      <c r="K648" s="59">
        <v>287936</v>
      </c>
      <c r="L648" s="14">
        <v>1</v>
      </c>
      <c r="M648" s="57"/>
      <c r="N648" s="58">
        <f t="shared" si="9"/>
        <v>0</v>
      </c>
    </row>
    <row r="649" spans="1:14" x14ac:dyDescent="0.3">
      <c r="A649" s="11">
        <v>641</v>
      </c>
      <c r="B649" s="12">
        <v>76</v>
      </c>
      <c r="C649" s="12" t="s">
        <v>57</v>
      </c>
      <c r="D649" s="13">
        <v>1</v>
      </c>
      <c r="E649" s="13" t="s">
        <v>58</v>
      </c>
      <c r="F649" s="12">
        <v>70</v>
      </c>
      <c r="G649" s="12" t="s">
        <v>205</v>
      </c>
      <c r="H649" s="12">
        <v>1</v>
      </c>
      <c r="I649" s="12" t="s">
        <v>39</v>
      </c>
      <c r="J649" s="12" t="s">
        <v>885</v>
      </c>
      <c r="K649" s="59">
        <v>206934</v>
      </c>
      <c r="L649" s="14">
        <v>1</v>
      </c>
      <c r="M649" s="57"/>
      <c r="N649" s="58">
        <f t="shared" si="9"/>
        <v>0</v>
      </c>
    </row>
    <row r="650" spans="1:14" x14ac:dyDescent="0.3">
      <c r="A650" s="11">
        <v>642</v>
      </c>
      <c r="B650" s="12">
        <v>76</v>
      </c>
      <c r="C650" s="12" t="s">
        <v>57</v>
      </c>
      <c r="D650" s="13">
        <v>1</v>
      </c>
      <c r="E650" s="13" t="s">
        <v>58</v>
      </c>
      <c r="F650" s="12">
        <v>8</v>
      </c>
      <c r="G650" s="12" t="s">
        <v>79</v>
      </c>
      <c r="H650" s="12">
        <v>1</v>
      </c>
      <c r="I650" s="12" t="s">
        <v>80</v>
      </c>
      <c r="J650" s="12" t="s">
        <v>886</v>
      </c>
      <c r="K650" s="59">
        <v>255029</v>
      </c>
      <c r="L650" s="14">
        <v>1</v>
      </c>
      <c r="M650" s="57"/>
      <c r="N650" s="58">
        <f t="shared" ref="N650:N713" si="10">L650*M650</f>
        <v>0</v>
      </c>
    </row>
    <row r="651" spans="1:14" x14ac:dyDescent="0.3">
      <c r="A651" s="11">
        <v>643</v>
      </c>
      <c r="B651" s="12">
        <v>76</v>
      </c>
      <c r="C651" s="12" t="s">
        <v>57</v>
      </c>
      <c r="D651" s="13">
        <v>834</v>
      </c>
      <c r="E651" s="13" t="s">
        <v>416</v>
      </c>
      <c r="F651" s="12">
        <v>76</v>
      </c>
      <c r="G651" s="12" t="s">
        <v>57</v>
      </c>
      <c r="H651" s="12">
        <v>1</v>
      </c>
      <c r="I651" s="12" t="s">
        <v>58</v>
      </c>
      <c r="J651" s="12" t="s">
        <v>887</v>
      </c>
      <c r="K651" s="59">
        <v>14765</v>
      </c>
      <c r="L651" s="14">
        <v>3.125</v>
      </c>
      <c r="M651" s="57"/>
      <c r="N651" s="58">
        <f t="shared" si="10"/>
        <v>0</v>
      </c>
    </row>
    <row r="652" spans="1:14" x14ac:dyDescent="0.3">
      <c r="A652" s="11">
        <v>644</v>
      </c>
      <c r="B652" s="12">
        <v>81</v>
      </c>
      <c r="C652" s="12" t="s">
        <v>7</v>
      </c>
      <c r="D652" s="13">
        <v>1</v>
      </c>
      <c r="E652" s="13" t="s">
        <v>116</v>
      </c>
      <c r="F652" s="12">
        <v>23</v>
      </c>
      <c r="G652" s="12" t="s">
        <v>69</v>
      </c>
      <c r="H652" s="12">
        <v>1</v>
      </c>
      <c r="I652" s="12" t="s">
        <v>70</v>
      </c>
      <c r="J652" s="12" t="s">
        <v>888</v>
      </c>
      <c r="K652" s="59">
        <v>286881</v>
      </c>
      <c r="L652" s="14">
        <v>1</v>
      </c>
      <c r="M652" s="57"/>
      <c r="N652" s="58">
        <f t="shared" si="10"/>
        <v>0</v>
      </c>
    </row>
    <row r="653" spans="1:14" x14ac:dyDescent="0.3">
      <c r="A653" s="11">
        <v>645</v>
      </c>
      <c r="B653" s="12">
        <v>81</v>
      </c>
      <c r="C653" s="12" t="s">
        <v>7</v>
      </c>
      <c r="D653" s="13">
        <v>1</v>
      </c>
      <c r="E653" s="13" t="s">
        <v>116</v>
      </c>
      <c r="F653" s="12">
        <v>50</v>
      </c>
      <c r="G653" s="12" t="s">
        <v>128</v>
      </c>
      <c r="H653" s="12">
        <v>1</v>
      </c>
      <c r="I653" s="12" t="s">
        <v>129</v>
      </c>
      <c r="J653" s="12" t="s">
        <v>889</v>
      </c>
      <c r="K653" s="59">
        <v>101252</v>
      </c>
      <c r="L653" s="14">
        <v>1</v>
      </c>
      <c r="M653" s="57"/>
      <c r="N653" s="58">
        <f t="shared" si="10"/>
        <v>0</v>
      </c>
    </row>
    <row r="654" spans="1:14" x14ac:dyDescent="0.3">
      <c r="A654" s="11">
        <v>646</v>
      </c>
      <c r="B654" s="12">
        <v>81</v>
      </c>
      <c r="C654" s="12" t="s">
        <v>7</v>
      </c>
      <c r="D654" s="13">
        <v>1</v>
      </c>
      <c r="E654" s="13" t="s">
        <v>116</v>
      </c>
      <c r="F654" s="12">
        <v>70</v>
      </c>
      <c r="G654" s="12" t="s">
        <v>205</v>
      </c>
      <c r="H654" s="12">
        <v>1</v>
      </c>
      <c r="I654" s="12" t="s">
        <v>39</v>
      </c>
      <c r="J654" s="12" t="s">
        <v>890</v>
      </c>
      <c r="K654" s="59">
        <v>144664</v>
      </c>
      <c r="L654" s="14">
        <v>1</v>
      </c>
      <c r="M654" s="57"/>
      <c r="N654" s="58">
        <f t="shared" si="10"/>
        <v>0</v>
      </c>
    </row>
    <row r="655" spans="1:14" x14ac:dyDescent="0.3">
      <c r="A655" s="11">
        <v>647</v>
      </c>
      <c r="B655" s="12">
        <v>8</v>
      </c>
      <c r="C655" s="12" t="s">
        <v>79</v>
      </c>
      <c r="D655" s="13">
        <v>1</v>
      </c>
      <c r="E655" s="13" t="s">
        <v>80</v>
      </c>
      <c r="F655" s="12">
        <v>54</v>
      </c>
      <c r="G655" s="12" t="s">
        <v>52</v>
      </c>
      <c r="H655" s="12">
        <v>1</v>
      </c>
      <c r="I655" s="12" t="s">
        <v>64</v>
      </c>
      <c r="J655" s="12" t="s">
        <v>891</v>
      </c>
      <c r="K655" s="59">
        <v>107580</v>
      </c>
      <c r="L655" s="14">
        <v>1</v>
      </c>
      <c r="M655" s="57"/>
      <c r="N655" s="58">
        <f t="shared" si="10"/>
        <v>0</v>
      </c>
    </row>
    <row r="656" spans="1:14" x14ac:dyDescent="0.3">
      <c r="A656" s="11">
        <v>648</v>
      </c>
      <c r="B656" s="12">
        <v>8</v>
      </c>
      <c r="C656" s="12" t="s">
        <v>79</v>
      </c>
      <c r="D656" s="13">
        <v>1</v>
      </c>
      <c r="E656" s="13" t="s">
        <v>80</v>
      </c>
      <c r="F656" s="12">
        <v>5</v>
      </c>
      <c r="G656" s="12" t="s">
        <v>62</v>
      </c>
      <c r="H656" s="12">
        <v>45</v>
      </c>
      <c r="I656" s="12" t="s">
        <v>74</v>
      </c>
      <c r="J656" s="12" t="s">
        <v>892</v>
      </c>
      <c r="K656" s="59">
        <v>154409</v>
      </c>
      <c r="L656" s="14">
        <v>1</v>
      </c>
      <c r="M656" s="57"/>
      <c r="N656" s="58">
        <f t="shared" si="10"/>
        <v>0</v>
      </c>
    </row>
    <row r="657" spans="1:14" x14ac:dyDescent="0.3">
      <c r="A657" s="11">
        <v>649</v>
      </c>
      <c r="B657" s="12">
        <v>8</v>
      </c>
      <c r="C657" s="12" t="s">
        <v>79</v>
      </c>
      <c r="D657" s="13">
        <v>1</v>
      </c>
      <c r="E657" s="13" t="s">
        <v>80</v>
      </c>
      <c r="F657" s="12">
        <v>68</v>
      </c>
      <c r="G657" s="12" t="s">
        <v>71</v>
      </c>
      <c r="H657" s="12">
        <v>81</v>
      </c>
      <c r="I657" s="12" t="s">
        <v>95</v>
      </c>
      <c r="J657" s="12" t="s">
        <v>893</v>
      </c>
      <c r="K657" s="59">
        <v>148714</v>
      </c>
      <c r="L657" s="14">
        <v>1</v>
      </c>
      <c r="M657" s="57"/>
      <c r="N657" s="58">
        <f t="shared" si="10"/>
        <v>0</v>
      </c>
    </row>
    <row r="658" spans="1:14" x14ac:dyDescent="0.3">
      <c r="A658" s="11">
        <v>650</v>
      </c>
      <c r="B658" s="12">
        <v>85</v>
      </c>
      <c r="C658" s="12" t="s">
        <v>108</v>
      </c>
      <c r="D658" s="13">
        <v>1</v>
      </c>
      <c r="E658" s="13" t="s">
        <v>109</v>
      </c>
      <c r="F658" s="12">
        <v>5</v>
      </c>
      <c r="G658" s="12" t="s">
        <v>62</v>
      </c>
      <c r="H658" s="12">
        <v>1</v>
      </c>
      <c r="I658" s="12" t="s">
        <v>63</v>
      </c>
      <c r="J658" s="12" t="s">
        <v>894</v>
      </c>
      <c r="K658" s="59">
        <v>162425</v>
      </c>
      <c r="L658" s="14">
        <v>1</v>
      </c>
      <c r="M658" s="57"/>
      <c r="N658" s="58">
        <f t="shared" si="10"/>
        <v>0</v>
      </c>
    </row>
    <row r="659" spans="1:14" x14ac:dyDescent="0.3">
      <c r="A659" s="11">
        <v>651</v>
      </c>
      <c r="B659" s="12">
        <v>85</v>
      </c>
      <c r="C659" s="12" t="s">
        <v>108</v>
      </c>
      <c r="D659" s="13">
        <v>1</v>
      </c>
      <c r="E659" s="13" t="s">
        <v>109</v>
      </c>
      <c r="F659" s="12">
        <v>5</v>
      </c>
      <c r="G659" s="12" t="s">
        <v>62</v>
      </c>
      <c r="H659" s="12">
        <v>45</v>
      </c>
      <c r="I659" s="12" t="s">
        <v>74</v>
      </c>
      <c r="J659" s="12" t="s">
        <v>895</v>
      </c>
      <c r="K659" s="59">
        <v>221489</v>
      </c>
      <c r="L659" s="14">
        <v>1</v>
      </c>
      <c r="M659" s="57"/>
      <c r="N659" s="58">
        <f t="shared" si="10"/>
        <v>0</v>
      </c>
    </row>
    <row r="660" spans="1:14" x14ac:dyDescent="0.3">
      <c r="A660" s="11">
        <v>652</v>
      </c>
      <c r="B660" s="12">
        <v>85</v>
      </c>
      <c r="C660" s="12" t="s">
        <v>108</v>
      </c>
      <c r="D660" s="13">
        <v>1</v>
      </c>
      <c r="E660" s="13" t="s">
        <v>109</v>
      </c>
      <c r="F660" s="12">
        <v>66</v>
      </c>
      <c r="G660" s="12" t="s">
        <v>104</v>
      </c>
      <c r="H660" s="12">
        <v>1</v>
      </c>
      <c r="I660" s="12" t="s">
        <v>34</v>
      </c>
      <c r="J660" s="12" t="s">
        <v>896</v>
      </c>
      <c r="K660" s="59">
        <v>142386</v>
      </c>
      <c r="L660" s="14">
        <v>1</v>
      </c>
      <c r="M660" s="57"/>
      <c r="N660" s="58">
        <f t="shared" si="10"/>
        <v>0</v>
      </c>
    </row>
    <row r="661" spans="1:14" x14ac:dyDescent="0.3">
      <c r="A661" s="11">
        <v>653</v>
      </c>
      <c r="B661" s="12">
        <v>85</v>
      </c>
      <c r="C661" s="12" t="s">
        <v>108</v>
      </c>
      <c r="D661" s="13">
        <v>1</v>
      </c>
      <c r="E661" s="13" t="s">
        <v>109</v>
      </c>
      <c r="F661" s="12">
        <v>73</v>
      </c>
      <c r="G661" s="12" t="s">
        <v>137</v>
      </c>
      <c r="H661" s="12">
        <v>1</v>
      </c>
      <c r="I661" s="12" t="s">
        <v>138</v>
      </c>
      <c r="J661" s="12" t="s">
        <v>897</v>
      </c>
      <c r="K661" s="59">
        <v>111377</v>
      </c>
      <c r="L661" s="14">
        <v>1</v>
      </c>
      <c r="M661" s="57"/>
      <c r="N661" s="58">
        <f t="shared" si="10"/>
        <v>0</v>
      </c>
    </row>
    <row r="662" spans="1:14" x14ac:dyDescent="0.3">
      <c r="A662" s="11">
        <v>654</v>
      </c>
      <c r="B662" s="12">
        <v>86</v>
      </c>
      <c r="C662" s="12" t="s">
        <v>170</v>
      </c>
      <c r="D662" s="13">
        <v>568</v>
      </c>
      <c r="E662" s="13" t="s">
        <v>198</v>
      </c>
      <c r="F662" s="12">
        <v>41</v>
      </c>
      <c r="G662" s="12" t="s">
        <v>123</v>
      </c>
      <c r="H662" s="12">
        <v>1</v>
      </c>
      <c r="I662" s="12" t="s">
        <v>124</v>
      </c>
      <c r="J662" s="12" t="s">
        <v>898</v>
      </c>
      <c r="K662" s="59">
        <v>85431</v>
      </c>
      <c r="L662" s="14">
        <v>1</v>
      </c>
      <c r="M662" s="57"/>
      <c r="N662" s="58">
        <f t="shared" si="10"/>
        <v>0</v>
      </c>
    </row>
    <row r="663" spans="1:14" x14ac:dyDescent="0.3">
      <c r="A663" s="11">
        <v>655</v>
      </c>
      <c r="B663" s="12">
        <v>86</v>
      </c>
      <c r="C663" s="12" t="s">
        <v>170</v>
      </c>
      <c r="D663" s="13">
        <v>568</v>
      </c>
      <c r="E663" s="13" t="s">
        <v>198</v>
      </c>
      <c r="F663" s="12">
        <v>8</v>
      </c>
      <c r="G663" s="12" t="s">
        <v>79</v>
      </c>
      <c r="H663" s="12">
        <v>1</v>
      </c>
      <c r="I663" s="12" t="s">
        <v>80</v>
      </c>
      <c r="J663" s="12" t="s">
        <v>899</v>
      </c>
      <c r="K663" s="59">
        <v>322741</v>
      </c>
      <c r="L663" s="14">
        <v>1</v>
      </c>
      <c r="M663" s="57"/>
      <c r="N663" s="58">
        <f t="shared" si="10"/>
        <v>0</v>
      </c>
    </row>
    <row r="664" spans="1:14" x14ac:dyDescent="0.3">
      <c r="A664" s="11">
        <v>656</v>
      </c>
      <c r="B664" s="12">
        <v>11</v>
      </c>
      <c r="C664" s="12" t="s">
        <v>84</v>
      </c>
      <c r="D664" s="13">
        <v>1</v>
      </c>
      <c r="E664" s="13" t="s">
        <v>85</v>
      </c>
      <c r="F664" s="12">
        <v>25</v>
      </c>
      <c r="G664" s="12" t="s">
        <v>900</v>
      </c>
      <c r="H664" s="12">
        <v>386</v>
      </c>
      <c r="I664" s="12" t="s">
        <v>901</v>
      </c>
      <c r="J664" s="12" t="s">
        <v>902</v>
      </c>
      <c r="K664" s="59">
        <v>22148</v>
      </c>
      <c r="L664" s="14">
        <v>42.125</v>
      </c>
      <c r="M664" s="57"/>
      <c r="N664" s="58">
        <f t="shared" si="10"/>
        <v>0</v>
      </c>
    </row>
    <row r="665" spans="1:14" x14ac:dyDescent="0.3">
      <c r="A665" s="11">
        <v>657</v>
      </c>
      <c r="B665" s="12">
        <v>11</v>
      </c>
      <c r="C665" s="12" t="s">
        <v>84</v>
      </c>
      <c r="D665" s="13">
        <v>1</v>
      </c>
      <c r="E665" s="13" t="s">
        <v>85</v>
      </c>
      <c r="F665" s="12">
        <v>17</v>
      </c>
      <c r="G665" s="12" t="s">
        <v>96</v>
      </c>
      <c r="H665" s="12">
        <v>614</v>
      </c>
      <c r="I665" s="12" t="s">
        <v>763</v>
      </c>
      <c r="J665" s="12" t="s">
        <v>903</v>
      </c>
      <c r="K665" s="59">
        <v>82267</v>
      </c>
      <c r="L665" s="14">
        <v>1</v>
      </c>
      <c r="M665" s="57"/>
      <c r="N665" s="58">
        <f t="shared" si="10"/>
        <v>0</v>
      </c>
    </row>
    <row r="666" spans="1:14" x14ac:dyDescent="0.3">
      <c r="A666" s="11">
        <v>658</v>
      </c>
      <c r="B666" s="12">
        <v>11</v>
      </c>
      <c r="C666" s="12" t="s">
        <v>84</v>
      </c>
      <c r="D666" s="13">
        <v>1</v>
      </c>
      <c r="E666" s="13" t="s">
        <v>85</v>
      </c>
      <c r="F666" s="12">
        <v>20</v>
      </c>
      <c r="G666" s="12" t="s">
        <v>54</v>
      </c>
      <c r="H666" s="12">
        <v>1</v>
      </c>
      <c r="I666" s="12" t="s">
        <v>55</v>
      </c>
      <c r="J666" s="12" t="s">
        <v>904</v>
      </c>
      <c r="K666" s="59">
        <v>110744</v>
      </c>
      <c r="L666" s="14">
        <v>1</v>
      </c>
      <c r="M666" s="57"/>
      <c r="N666" s="58">
        <f t="shared" si="10"/>
        <v>0</v>
      </c>
    </row>
    <row r="667" spans="1:14" x14ac:dyDescent="0.3">
      <c r="A667" s="11">
        <v>659</v>
      </c>
      <c r="B667" s="12">
        <v>11</v>
      </c>
      <c r="C667" s="12" t="s">
        <v>84</v>
      </c>
      <c r="D667" s="13">
        <v>1</v>
      </c>
      <c r="E667" s="13" t="s">
        <v>85</v>
      </c>
      <c r="F667" s="12">
        <v>44</v>
      </c>
      <c r="G667" s="12" t="s">
        <v>87</v>
      </c>
      <c r="H667" s="12">
        <v>430</v>
      </c>
      <c r="I667" s="12" t="s">
        <v>246</v>
      </c>
      <c r="J667" s="12" t="s">
        <v>905</v>
      </c>
      <c r="K667" s="59">
        <v>147659</v>
      </c>
      <c r="L667" s="14">
        <v>1</v>
      </c>
      <c r="M667" s="57"/>
      <c r="N667" s="58">
        <f t="shared" si="10"/>
        <v>0</v>
      </c>
    </row>
    <row r="668" spans="1:14" x14ac:dyDescent="0.3">
      <c r="A668" s="11">
        <v>660</v>
      </c>
      <c r="B668" s="12">
        <v>11</v>
      </c>
      <c r="C668" s="12" t="s">
        <v>84</v>
      </c>
      <c r="D668" s="13">
        <v>1</v>
      </c>
      <c r="E668" s="13" t="s">
        <v>85</v>
      </c>
      <c r="F668" s="12">
        <v>54</v>
      </c>
      <c r="G668" s="12" t="s">
        <v>52</v>
      </c>
      <c r="H668" s="12">
        <v>1</v>
      </c>
      <c r="I668" s="12" t="s">
        <v>64</v>
      </c>
      <c r="J668" s="12" t="s">
        <v>906</v>
      </c>
      <c r="K668" s="59">
        <v>107580</v>
      </c>
      <c r="L668" s="14">
        <v>1</v>
      </c>
      <c r="M668" s="57"/>
      <c r="N668" s="58">
        <f t="shared" si="10"/>
        <v>0</v>
      </c>
    </row>
    <row r="669" spans="1:14" x14ac:dyDescent="0.3">
      <c r="A669" s="11">
        <v>661</v>
      </c>
      <c r="B669" s="12">
        <v>11</v>
      </c>
      <c r="C669" s="12" t="s">
        <v>84</v>
      </c>
      <c r="D669" s="13">
        <v>1</v>
      </c>
      <c r="E669" s="13" t="s">
        <v>85</v>
      </c>
      <c r="F669" s="12">
        <v>81</v>
      </c>
      <c r="G669" s="12" t="s">
        <v>7</v>
      </c>
      <c r="H669" s="12">
        <v>1</v>
      </c>
      <c r="I669" s="12" t="s">
        <v>116</v>
      </c>
      <c r="J669" s="12" t="s">
        <v>907</v>
      </c>
      <c r="K669" s="59">
        <v>110217</v>
      </c>
      <c r="L669" s="14">
        <v>1</v>
      </c>
      <c r="M669" s="57"/>
      <c r="N669" s="58">
        <f t="shared" si="10"/>
        <v>0</v>
      </c>
    </row>
    <row r="670" spans="1:14" x14ac:dyDescent="0.3">
      <c r="A670" s="11">
        <v>662</v>
      </c>
      <c r="B670" s="12">
        <v>13</v>
      </c>
      <c r="C670" s="12" t="s">
        <v>82</v>
      </c>
      <c r="D670" s="13">
        <v>1</v>
      </c>
      <c r="E670" s="13" t="s">
        <v>83</v>
      </c>
      <c r="F670" s="12">
        <v>44</v>
      </c>
      <c r="G670" s="12" t="s">
        <v>87</v>
      </c>
      <c r="H670" s="12">
        <v>1</v>
      </c>
      <c r="I670" s="12" t="s">
        <v>239</v>
      </c>
      <c r="J670" s="12" t="s">
        <v>908</v>
      </c>
      <c r="K670" s="59">
        <v>59169</v>
      </c>
      <c r="L670" s="14">
        <v>1</v>
      </c>
      <c r="M670" s="57"/>
      <c r="N670" s="58">
        <f t="shared" si="10"/>
        <v>0</v>
      </c>
    </row>
    <row r="671" spans="1:14" x14ac:dyDescent="0.3">
      <c r="A671" s="11">
        <v>663</v>
      </c>
      <c r="B671" s="12">
        <v>13</v>
      </c>
      <c r="C671" s="12" t="s">
        <v>82</v>
      </c>
      <c r="D671" s="13">
        <v>1</v>
      </c>
      <c r="E671" s="13" t="s">
        <v>83</v>
      </c>
      <c r="F671" s="12">
        <v>52</v>
      </c>
      <c r="G671" s="12" t="s">
        <v>76</v>
      </c>
      <c r="H671" s="12">
        <v>356</v>
      </c>
      <c r="I671" s="12" t="s">
        <v>113</v>
      </c>
      <c r="J671" s="12" t="s">
        <v>909</v>
      </c>
      <c r="K671" s="59">
        <v>305866</v>
      </c>
      <c r="L671" s="14">
        <v>1</v>
      </c>
      <c r="M671" s="57"/>
      <c r="N671" s="58">
        <f t="shared" si="10"/>
        <v>0</v>
      </c>
    </row>
    <row r="672" spans="1:14" x14ac:dyDescent="0.3">
      <c r="A672" s="11">
        <v>664</v>
      </c>
      <c r="B672" s="12">
        <v>13</v>
      </c>
      <c r="C672" s="12" t="s">
        <v>82</v>
      </c>
      <c r="D672" s="13">
        <v>1</v>
      </c>
      <c r="E672" s="13" t="s">
        <v>83</v>
      </c>
      <c r="F672" s="12">
        <v>68</v>
      </c>
      <c r="G672" s="12" t="s">
        <v>71</v>
      </c>
      <c r="H672" s="12">
        <v>1</v>
      </c>
      <c r="I672" s="12" t="s">
        <v>72</v>
      </c>
      <c r="J672" s="12" t="s">
        <v>910</v>
      </c>
      <c r="K672" s="59">
        <v>126565</v>
      </c>
      <c r="L672" s="14">
        <v>1</v>
      </c>
      <c r="M672" s="57"/>
      <c r="N672" s="58">
        <f t="shared" si="10"/>
        <v>0</v>
      </c>
    </row>
    <row r="673" spans="1:14" x14ac:dyDescent="0.3">
      <c r="A673" s="11">
        <v>665</v>
      </c>
      <c r="B673" s="12">
        <v>13</v>
      </c>
      <c r="C673" s="12" t="s">
        <v>82</v>
      </c>
      <c r="D673" s="13">
        <v>1</v>
      </c>
      <c r="E673" s="13" t="s">
        <v>83</v>
      </c>
      <c r="F673" s="12">
        <v>76</v>
      </c>
      <c r="G673" s="12" t="s">
        <v>57</v>
      </c>
      <c r="H673" s="12">
        <v>1</v>
      </c>
      <c r="I673" s="12" t="s">
        <v>58</v>
      </c>
      <c r="J673" s="12" t="s">
        <v>911</v>
      </c>
      <c r="K673" s="59">
        <v>228608</v>
      </c>
      <c r="L673" s="14">
        <v>1</v>
      </c>
      <c r="M673" s="57"/>
      <c r="N673" s="58">
        <f t="shared" si="10"/>
        <v>0</v>
      </c>
    </row>
    <row r="674" spans="1:14" x14ac:dyDescent="0.3">
      <c r="A674" s="11">
        <v>666</v>
      </c>
      <c r="B674" s="12">
        <v>13</v>
      </c>
      <c r="C674" s="12" t="s">
        <v>82</v>
      </c>
      <c r="D674" s="13">
        <v>1</v>
      </c>
      <c r="E674" s="13" t="s">
        <v>83</v>
      </c>
      <c r="F674" s="12">
        <v>81</v>
      </c>
      <c r="G674" s="12" t="s">
        <v>7</v>
      </c>
      <c r="H674" s="12">
        <v>1</v>
      </c>
      <c r="I674" s="12" t="s">
        <v>116</v>
      </c>
      <c r="J674" s="12" t="s">
        <v>912</v>
      </c>
      <c r="K674" s="59">
        <v>213009</v>
      </c>
      <c r="L674" s="14">
        <v>1</v>
      </c>
      <c r="M674" s="57"/>
      <c r="N674" s="58">
        <f t="shared" si="10"/>
        <v>0</v>
      </c>
    </row>
    <row r="675" spans="1:14" x14ac:dyDescent="0.3">
      <c r="A675" s="11">
        <v>667</v>
      </c>
      <c r="B675" s="12">
        <v>13</v>
      </c>
      <c r="C675" s="12" t="s">
        <v>82</v>
      </c>
      <c r="D675" s="13">
        <v>1</v>
      </c>
      <c r="E675" s="13" t="s">
        <v>83</v>
      </c>
      <c r="F675" s="12">
        <v>86</v>
      </c>
      <c r="G675" s="12" t="s">
        <v>170</v>
      </c>
      <c r="H675" s="12">
        <v>568</v>
      </c>
      <c r="I675" s="12" t="s">
        <v>198</v>
      </c>
      <c r="J675" s="12" t="s">
        <v>913</v>
      </c>
      <c r="K675" s="59">
        <v>279709</v>
      </c>
      <c r="L675" s="14">
        <v>1</v>
      </c>
      <c r="M675" s="57"/>
      <c r="N675" s="58">
        <f t="shared" si="10"/>
        <v>0</v>
      </c>
    </row>
    <row r="676" spans="1:14" x14ac:dyDescent="0.3">
      <c r="A676" s="11">
        <v>668</v>
      </c>
      <c r="B676" s="12">
        <v>17</v>
      </c>
      <c r="C676" s="12" t="s">
        <v>96</v>
      </c>
      <c r="D676" s="13">
        <v>1</v>
      </c>
      <c r="E676" s="13" t="s">
        <v>97</v>
      </c>
      <c r="F676" s="12">
        <v>17</v>
      </c>
      <c r="G676" s="12" t="s">
        <v>96</v>
      </c>
      <c r="H676" s="12">
        <v>541</v>
      </c>
      <c r="I676" s="12" t="s">
        <v>106</v>
      </c>
      <c r="J676" s="12" t="s">
        <v>914</v>
      </c>
      <c r="K676" s="59">
        <v>36071</v>
      </c>
      <c r="L676" s="14">
        <v>1</v>
      </c>
      <c r="M676" s="57"/>
      <c r="N676" s="58">
        <f t="shared" si="10"/>
        <v>0</v>
      </c>
    </row>
    <row r="677" spans="1:14" x14ac:dyDescent="0.3">
      <c r="A677" s="11">
        <v>669</v>
      </c>
      <c r="B677" s="12">
        <v>17</v>
      </c>
      <c r="C677" s="12" t="s">
        <v>96</v>
      </c>
      <c r="D677" s="13">
        <v>1</v>
      </c>
      <c r="E677" s="13" t="s">
        <v>97</v>
      </c>
      <c r="F677" s="12">
        <v>19</v>
      </c>
      <c r="G677" s="12" t="s">
        <v>174</v>
      </c>
      <c r="H677" s="12">
        <v>1</v>
      </c>
      <c r="I677" s="12" t="s">
        <v>175</v>
      </c>
      <c r="J677" s="12" t="s">
        <v>915</v>
      </c>
      <c r="K677" s="59">
        <v>97033</v>
      </c>
      <c r="L677" s="14">
        <v>1</v>
      </c>
      <c r="M677" s="57"/>
      <c r="N677" s="58">
        <f t="shared" si="10"/>
        <v>0</v>
      </c>
    </row>
    <row r="678" spans="1:14" x14ac:dyDescent="0.3">
      <c r="A678" s="11">
        <v>670</v>
      </c>
      <c r="B678" s="12">
        <v>17</v>
      </c>
      <c r="C678" s="12" t="s">
        <v>96</v>
      </c>
      <c r="D678" s="13">
        <v>1</v>
      </c>
      <c r="E678" s="13" t="s">
        <v>97</v>
      </c>
      <c r="F678" s="12">
        <v>41</v>
      </c>
      <c r="G678" s="12" t="s">
        <v>123</v>
      </c>
      <c r="H678" s="12">
        <v>1</v>
      </c>
      <c r="I678" s="12" t="s">
        <v>124</v>
      </c>
      <c r="J678" s="12" t="s">
        <v>916</v>
      </c>
      <c r="K678" s="59">
        <v>89861</v>
      </c>
      <c r="L678" s="14">
        <v>1</v>
      </c>
      <c r="M678" s="57"/>
      <c r="N678" s="58">
        <f t="shared" si="10"/>
        <v>0</v>
      </c>
    </row>
    <row r="679" spans="1:14" x14ac:dyDescent="0.3">
      <c r="A679" s="11">
        <v>671</v>
      </c>
      <c r="B679" s="12">
        <v>17</v>
      </c>
      <c r="C679" s="12" t="s">
        <v>96</v>
      </c>
      <c r="D679" s="13">
        <v>1</v>
      </c>
      <c r="E679" s="13" t="s">
        <v>97</v>
      </c>
      <c r="F679" s="12">
        <v>44</v>
      </c>
      <c r="G679" s="12" t="s">
        <v>87</v>
      </c>
      <c r="H679" s="12">
        <v>1</v>
      </c>
      <c r="I679" s="12" t="s">
        <v>239</v>
      </c>
      <c r="J679" s="12" t="s">
        <v>917</v>
      </c>
      <c r="K679" s="59">
        <v>241739</v>
      </c>
      <c r="L679" s="14">
        <v>1</v>
      </c>
      <c r="M679" s="57"/>
      <c r="N679" s="58">
        <f t="shared" si="10"/>
        <v>0</v>
      </c>
    </row>
    <row r="680" spans="1:14" x14ac:dyDescent="0.3">
      <c r="A680" s="11">
        <v>672</v>
      </c>
      <c r="B680" s="12">
        <v>17</v>
      </c>
      <c r="C680" s="12" t="s">
        <v>96</v>
      </c>
      <c r="D680" s="13">
        <v>1</v>
      </c>
      <c r="E680" s="13" t="s">
        <v>97</v>
      </c>
      <c r="F680" s="12">
        <v>68</v>
      </c>
      <c r="G680" s="12" t="s">
        <v>71</v>
      </c>
      <c r="H680" s="12">
        <v>1</v>
      </c>
      <c r="I680" s="12" t="s">
        <v>72</v>
      </c>
      <c r="J680" s="12" t="s">
        <v>918</v>
      </c>
      <c r="K680" s="59">
        <v>141753</v>
      </c>
      <c r="L680" s="14">
        <v>1</v>
      </c>
      <c r="M680" s="57"/>
      <c r="N680" s="58">
        <f t="shared" si="10"/>
        <v>0</v>
      </c>
    </row>
    <row r="681" spans="1:14" x14ac:dyDescent="0.3">
      <c r="A681" s="11">
        <v>673</v>
      </c>
      <c r="B681" s="12">
        <v>17</v>
      </c>
      <c r="C681" s="12" t="s">
        <v>96</v>
      </c>
      <c r="D681" s="13">
        <v>1</v>
      </c>
      <c r="E681" s="13" t="s">
        <v>97</v>
      </c>
      <c r="F681" s="12">
        <v>70</v>
      </c>
      <c r="G681" s="12" t="s">
        <v>205</v>
      </c>
      <c r="H681" s="12">
        <v>1</v>
      </c>
      <c r="I681" s="12" t="s">
        <v>39</v>
      </c>
      <c r="J681" s="12" t="s">
        <v>919</v>
      </c>
      <c r="K681" s="59">
        <v>205668</v>
      </c>
      <c r="L681" s="14">
        <v>1</v>
      </c>
      <c r="M681" s="57"/>
      <c r="N681" s="58">
        <f t="shared" si="10"/>
        <v>0</v>
      </c>
    </row>
    <row r="682" spans="1:14" x14ac:dyDescent="0.3">
      <c r="A682" s="11">
        <v>674</v>
      </c>
      <c r="B682" s="12">
        <v>17</v>
      </c>
      <c r="C682" s="12" t="s">
        <v>96</v>
      </c>
      <c r="D682" s="13">
        <v>1</v>
      </c>
      <c r="E682" s="13" t="s">
        <v>97</v>
      </c>
      <c r="F682" s="12">
        <v>85</v>
      </c>
      <c r="G682" s="12" t="s">
        <v>108</v>
      </c>
      <c r="H682" s="12">
        <v>1</v>
      </c>
      <c r="I682" s="12" t="s">
        <v>109</v>
      </c>
      <c r="J682" s="12" t="s">
        <v>920</v>
      </c>
      <c r="K682" s="59">
        <v>152511</v>
      </c>
      <c r="L682" s="14">
        <v>1</v>
      </c>
      <c r="M682" s="57"/>
      <c r="N682" s="58">
        <f t="shared" si="10"/>
        <v>0</v>
      </c>
    </row>
    <row r="683" spans="1:14" x14ac:dyDescent="0.3">
      <c r="A683" s="11">
        <v>675</v>
      </c>
      <c r="B683" s="12">
        <v>18</v>
      </c>
      <c r="C683" s="12" t="s">
        <v>90</v>
      </c>
      <c r="D683" s="13">
        <v>1</v>
      </c>
      <c r="E683" s="13" t="s">
        <v>148</v>
      </c>
      <c r="F683" s="12">
        <v>52</v>
      </c>
      <c r="G683" s="12" t="s">
        <v>76</v>
      </c>
      <c r="H683" s="12">
        <v>835</v>
      </c>
      <c r="I683" s="12" t="s">
        <v>307</v>
      </c>
      <c r="J683" s="12" t="s">
        <v>921</v>
      </c>
      <c r="K683" s="59">
        <v>225919</v>
      </c>
      <c r="L683" s="14">
        <v>1</v>
      </c>
      <c r="M683" s="57"/>
      <c r="N683" s="58">
        <f t="shared" si="10"/>
        <v>0</v>
      </c>
    </row>
    <row r="684" spans="1:14" x14ac:dyDescent="0.3">
      <c r="A684" s="11">
        <v>676</v>
      </c>
      <c r="B684" s="12">
        <v>18</v>
      </c>
      <c r="C684" s="12" t="s">
        <v>90</v>
      </c>
      <c r="D684" s="13">
        <v>247</v>
      </c>
      <c r="E684" s="13" t="s">
        <v>922</v>
      </c>
      <c r="F684" s="12">
        <v>73</v>
      </c>
      <c r="G684" s="12" t="s">
        <v>137</v>
      </c>
      <c r="H684" s="12">
        <v>1</v>
      </c>
      <c r="I684" s="12" t="s">
        <v>138</v>
      </c>
      <c r="J684" s="12" t="s">
        <v>923</v>
      </c>
      <c r="K684" s="59">
        <v>103361</v>
      </c>
      <c r="L684" s="14">
        <v>1</v>
      </c>
      <c r="M684" s="57"/>
      <c r="N684" s="58">
        <f t="shared" si="10"/>
        <v>0</v>
      </c>
    </row>
    <row r="685" spans="1:14" x14ac:dyDescent="0.3">
      <c r="A685" s="11">
        <v>677</v>
      </c>
      <c r="B685" s="12">
        <v>19</v>
      </c>
      <c r="C685" s="12" t="s">
        <v>174</v>
      </c>
      <c r="D685" s="13">
        <v>1</v>
      </c>
      <c r="E685" s="13" t="s">
        <v>175</v>
      </c>
      <c r="F685" s="12">
        <v>52</v>
      </c>
      <c r="G685" s="12" t="s">
        <v>76</v>
      </c>
      <c r="H685" s="12">
        <v>356</v>
      </c>
      <c r="I685" s="12" t="s">
        <v>113</v>
      </c>
      <c r="J685" s="12" t="s">
        <v>924</v>
      </c>
      <c r="K685" s="59">
        <v>59485</v>
      </c>
      <c r="L685" s="14">
        <v>1</v>
      </c>
      <c r="M685" s="57"/>
      <c r="N685" s="58">
        <f t="shared" si="10"/>
        <v>0</v>
      </c>
    </row>
    <row r="686" spans="1:14" x14ac:dyDescent="0.3">
      <c r="A686" s="11">
        <v>678</v>
      </c>
      <c r="B686" s="12">
        <v>19</v>
      </c>
      <c r="C686" s="12" t="s">
        <v>174</v>
      </c>
      <c r="D686" s="13">
        <v>1</v>
      </c>
      <c r="E686" s="13" t="s">
        <v>175</v>
      </c>
      <c r="F686" s="12">
        <v>8</v>
      </c>
      <c r="G686" s="12" t="s">
        <v>79</v>
      </c>
      <c r="H686" s="12">
        <v>1</v>
      </c>
      <c r="I686" s="12" t="s">
        <v>80</v>
      </c>
      <c r="J686" s="12" t="s">
        <v>925</v>
      </c>
      <c r="K686" s="59">
        <v>289834</v>
      </c>
      <c r="L686" s="14">
        <v>1</v>
      </c>
      <c r="M686" s="57"/>
      <c r="N686" s="58">
        <f t="shared" si="10"/>
        <v>0</v>
      </c>
    </row>
    <row r="687" spans="1:14" x14ac:dyDescent="0.3">
      <c r="A687" s="11">
        <v>679</v>
      </c>
      <c r="B687" s="12">
        <v>20</v>
      </c>
      <c r="C687" s="12" t="s">
        <v>54</v>
      </c>
      <c r="D687" s="13">
        <v>1</v>
      </c>
      <c r="E687" s="13" t="s">
        <v>55</v>
      </c>
      <c r="F687" s="12">
        <v>17</v>
      </c>
      <c r="G687" s="12" t="s">
        <v>96</v>
      </c>
      <c r="H687" s="12">
        <v>1</v>
      </c>
      <c r="I687" s="12" t="s">
        <v>97</v>
      </c>
      <c r="J687" s="12" t="s">
        <v>926</v>
      </c>
      <c r="K687" s="59">
        <v>179301</v>
      </c>
      <c r="L687" s="14">
        <v>1</v>
      </c>
      <c r="M687" s="57"/>
      <c r="N687" s="58">
        <f t="shared" si="10"/>
        <v>0</v>
      </c>
    </row>
    <row r="688" spans="1:14" x14ac:dyDescent="0.3">
      <c r="A688" s="11">
        <v>680</v>
      </c>
      <c r="B688" s="12">
        <v>20</v>
      </c>
      <c r="C688" s="12" t="s">
        <v>54</v>
      </c>
      <c r="D688" s="13">
        <v>13</v>
      </c>
      <c r="E688" s="13" t="s">
        <v>211</v>
      </c>
      <c r="F688" s="12">
        <v>47</v>
      </c>
      <c r="G688" s="12" t="s">
        <v>101</v>
      </c>
      <c r="H688" s="12">
        <v>1</v>
      </c>
      <c r="I688" s="12" t="s">
        <v>142</v>
      </c>
      <c r="J688" s="12" t="s">
        <v>927</v>
      </c>
      <c r="K688" s="59">
        <v>72775</v>
      </c>
      <c r="L688" s="14">
        <v>1</v>
      </c>
      <c r="M688" s="57"/>
      <c r="N688" s="58">
        <f t="shared" si="10"/>
        <v>0</v>
      </c>
    </row>
    <row r="689" spans="1:14" x14ac:dyDescent="0.3">
      <c r="A689" s="11">
        <v>681</v>
      </c>
      <c r="B689" s="12">
        <v>20</v>
      </c>
      <c r="C689" s="12" t="s">
        <v>54</v>
      </c>
      <c r="D689" s="13">
        <v>1</v>
      </c>
      <c r="E689" s="13" t="s">
        <v>55</v>
      </c>
      <c r="F689" s="12">
        <v>50</v>
      </c>
      <c r="G689" s="12" t="s">
        <v>128</v>
      </c>
      <c r="H689" s="12">
        <v>1</v>
      </c>
      <c r="I689" s="12" t="s">
        <v>129</v>
      </c>
      <c r="J689" s="12" t="s">
        <v>928</v>
      </c>
      <c r="K689" s="59">
        <v>163480</v>
      </c>
      <c r="L689" s="14">
        <v>1</v>
      </c>
      <c r="M689" s="57"/>
      <c r="N689" s="58">
        <f t="shared" si="10"/>
        <v>0</v>
      </c>
    </row>
    <row r="690" spans="1:14" x14ac:dyDescent="0.3">
      <c r="A690" s="11">
        <v>682</v>
      </c>
      <c r="B690" s="12">
        <v>20</v>
      </c>
      <c r="C690" s="12" t="s">
        <v>54</v>
      </c>
      <c r="D690" s="13">
        <v>1</v>
      </c>
      <c r="E690" s="13" t="s">
        <v>55</v>
      </c>
      <c r="F690" s="12">
        <v>68</v>
      </c>
      <c r="G690" s="12" t="s">
        <v>71</v>
      </c>
      <c r="H690" s="12">
        <v>1</v>
      </c>
      <c r="I690" s="12" t="s">
        <v>72</v>
      </c>
      <c r="J690" s="12" t="s">
        <v>929</v>
      </c>
      <c r="K690" s="59">
        <v>80000</v>
      </c>
      <c r="L690" s="14">
        <v>1.03125</v>
      </c>
      <c r="M690" s="57"/>
      <c r="N690" s="58">
        <f t="shared" si="10"/>
        <v>0</v>
      </c>
    </row>
    <row r="691" spans="1:14" x14ac:dyDescent="0.3">
      <c r="A691" s="11">
        <v>683</v>
      </c>
      <c r="B691" s="12">
        <v>20</v>
      </c>
      <c r="C691" s="12" t="s">
        <v>54</v>
      </c>
      <c r="D691" s="13">
        <v>60</v>
      </c>
      <c r="E691" s="13" t="s">
        <v>208</v>
      </c>
      <c r="F691" s="12">
        <v>47</v>
      </c>
      <c r="G691" s="12" t="s">
        <v>101</v>
      </c>
      <c r="H691" s="12">
        <v>288</v>
      </c>
      <c r="I691" s="12" t="s">
        <v>318</v>
      </c>
      <c r="J691" s="12" t="s">
        <v>930</v>
      </c>
      <c r="K691" s="59">
        <v>21094</v>
      </c>
      <c r="L691" s="14">
        <v>1</v>
      </c>
      <c r="M691" s="57"/>
      <c r="N691" s="58">
        <f t="shared" si="10"/>
        <v>0</v>
      </c>
    </row>
    <row r="692" spans="1:14" x14ac:dyDescent="0.3">
      <c r="A692" s="11">
        <v>684</v>
      </c>
      <c r="B692" s="12">
        <v>23</v>
      </c>
      <c r="C692" s="12" t="s">
        <v>69</v>
      </c>
      <c r="D692" s="13">
        <v>1</v>
      </c>
      <c r="E692" s="13" t="s">
        <v>70</v>
      </c>
      <c r="F692" s="12">
        <v>5</v>
      </c>
      <c r="G692" s="12" t="s">
        <v>62</v>
      </c>
      <c r="H692" s="12">
        <v>45</v>
      </c>
      <c r="I692" s="12" t="s">
        <v>74</v>
      </c>
      <c r="J692" s="12" t="s">
        <v>931</v>
      </c>
      <c r="K692" s="59">
        <v>65000</v>
      </c>
      <c r="L692" s="14">
        <v>7.0625</v>
      </c>
      <c r="M692" s="57"/>
      <c r="N692" s="58">
        <f t="shared" si="10"/>
        <v>0</v>
      </c>
    </row>
    <row r="693" spans="1:14" x14ac:dyDescent="0.3">
      <c r="A693" s="11">
        <v>685</v>
      </c>
      <c r="B693" s="12">
        <v>23</v>
      </c>
      <c r="C693" s="12" t="s">
        <v>69</v>
      </c>
      <c r="D693" s="13">
        <v>1</v>
      </c>
      <c r="E693" s="13" t="s">
        <v>70</v>
      </c>
      <c r="F693" s="12">
        <v>63</v>
      </c>
      <c r="G693" s="12" t="s">
        <v>66</v>
      </c>
      <c r="H693" s="12">
        <v>1</v>
      </c>
      <c r="I693" s="12" t="s">
        <v>67</v>
      </c>
      <c r="J693" s="12" t="s">
        <v>932</v>
      </c>
      <c r="K693" s="59">
        <v>197231</v>
      </c>
      <c r="L693" s="14">
        <v>1</v>
      </c>
      <c r="M693" s="57"/>
      <c r="N693" s="58">
        <f t="shared" si="10"/>
        <v>0</v>
      </c>
    </row>
    <row r="694" spans="1:14" x14ac:dyDescent="0.3">
      <c r="A694" s="11">
        <v>686</v>
      </c>
      <c r="B694" s="12">
        <v>23</v>
      </c>
      <c r="C694" s="12" t="s">
        <v>69</v>
      </c>
      <c r="D694" s="13">
        <v>1</v>
      </c>
      <c r="E694" s="13" t="s">
        <v>70</v>
      </c>
      <c r="F694" s="12">
        <v>68</v>
      </c>
      <c r="G694" s="12" t="s">
        <v>71</v>
      </c>
      <c r="H694" s="12">
        <v>81</v>
      </c>
      <c r="I694" s="12" t="s">
        <v>95</v>
      </c>
      <c r="J694" s="12" t="s">
        <v>933</v>
      </c>
      <c r="K694" s="59">
        <v>187738</v>
      </c>
      <c r="L694" s="14">
        <v>1</v>
      </c>
      <c r="M694" s="57"/>
      <c r="N694" s="58">
        <f t="shared" si="10"/>
        <v>0</v>
      </c>
    </row>
    <row r="695" spans="1:14" x14ac:dyDescent="0.3">
      <c r="A695" s="11">
        <v>687</v>
      </c>
      <c r="B695" s="12">
        <v>27</v>
      </c>
      <c r="C695" s="12" t="s">
        <v>59</v>
      </c>
      <c r="D695" s="13">
        <v>1</v>
      </c>
      <c r="E695" s="13" t="s">
        <v>60</v>
      </c>
      <c r="F695" s="12">
        <v>54</v>
      </c>
      <c r="G695" s="12" t="s">
        <v>52</v>
      </c>
      <c r="H695" s="12">
        <v>1</v>
      </c>
      <c r="I695" s="12" t="s">
        <v>64</v>
      </c>
      <c r="J695" s="12" t="s">
        <v>934</v>
      </c>
      <c r="K695" s="59">
        <v>240474</v>
      </c>
      <c r="L695" s="14">
        <v>1</v>
      </c>
      <c r="M695" s="57"/>
      <c r="N695" s="58">
        <f t="shared" si="10"/>
        <v>0</v>
      </c>
    </row>
    <row r="696" spans="1:14" x14ac:dyDescent="0.3">
      <c r="A696" s="11">
        <v>688</v>
      </c>
      <c r="B696" s="12">
        <v>27</v>
      </c>
      <c r="C696" s="12" t="s">
        <v>59</v>
      </c>
      <c r="D696" s="13">
        <v>1</v>
      </c>
      <c r="E696" s="13" t="s">
        <v>60</v>
      </c>
      <c r="F696" s="12">
        <v>68</v>
      </c>
      <c r="G696" s="12" t="s">
        <v>71</v>
      </c>
      <c r="H696" s="12">
        <v>81</v>
      </c>
      <c r="I696" s="12" t="s">
        <v>95</v>
      </c>
      <c r="J696" s="12" t="s">
        <v>935</v>
      </c>
      <c r="K696" s="59">
        <v>188793</v>
      </c>
      <c r="L696" s="14">
        <v>1</v>
      </c>
      <c r="M696" s="57"/>
      <c r="N696" s="58">
        <f t="shared" si="10"/>
        <v>0</v>
      </c>
    </row>
    <row r="697" spans="1:14" x14ac:dyDescent="0.3">
      <c r="A697" s="11">
        <v>689</v>
      </c>
      <c r="B697" s="12">
        <v>27</v>
      </c>
      <c r="C697" s="12" t="s">
        <v>59</v>
      </c>
      <c r="D697" s="13">
        <v>1</v>
      </c>
      <c r="E697" s="13" t="s">
        <v>60</v>
      </c>
      <c r="F697" s="12">
        <v>70</v>
      </c>
      <c r="G697" s="12" t="s">
        <v>205</v>
      </c>
      <c r="H697" s="12">
        <v>1</v>
      </c>
      <c r="I697" s="12" t="s">
        <v>39</v>
      </c>
      <c r="J697" s="12" t="s">
        <v>936</v>
      </c>
      <c r="K697" s="59">
        <v>257349</v>
      </c>
      <c r="L697" s="14">
        <v>1</v>
      </c>
      <c r="M697" s="57"/>
      <c r="N697" s="58">
        <f t="shared" si="10"/>
        <v>0</v>
      </c>
    </row>
    <row r="698" spans="1:14" x14ac:dyDescent="0.3">
      <c r="A698" s="11">
        <v>690</v>
      </c>
      <c r="B698" s="12">
        <v>27</v>
      </c>
      <c r="C698" s="12" t="s">
        <v>59</v>
      </c>
      <c r="D698" s="13">
        <v>1</v>
      </c>
      <c r="E698" s="13" t="s">
        <v>60</v>
      </c>
      <c r="F698" s="12">
        <v>8</v>
      </c>
      <c r="G698" s="12" t="s">
        <v>79</v>
      </c>
      <c r="H698" s="12">
        <v>1</v>
      </c>
      <c r="I698" s="12" t="s">
        <v>80</v>
      </c>
      <c r="J698" s="12" t="s">
        <v>937</v>
      </c>
      <c r="K698" s="59">
        <v>312194</v>
      </c>
      <c r="L698" s="14">
        <v>1</v>
      </c>
      <c r="M698" s="57"/>
      <c r="N698" s="58">
        <f t="shared" si="10"/>
        <v>0</v>
      </c>
    </row>
    <row r="699" spans="1:14" x14ac:dyDescent="0.3">
      <c r="A699" s="11">
        <v>691</v>
      </c>
      <c r="B699" s="12">
        <v>41</v>
      </c>
      <c r="C699" s="12" t="s">
        <v>123</v>
      </c>
      <c r="D699" s="13">
        <v>1</v>
      </c>
      <c r="E699" s="13" t="s">
        <v>124</v>
      </c>
      <c r="F699" s="12">
        <v>52</v>
      </c>
      <c r="G699" s="12" t="s">
        <v>76</v>
      </c>
      <c r="H699" s="12">
        <v>835</v>
      </c>
      <c r="I699" s="12" t="s">
        <v>307</v>
      </c>
      <c r="J699" s="12" t="s">
        <v>938</v>
      </c>
      <c r="K699" s="59">
        <v>208200</v>
      </c>
      <c r="L699" s="14">
        <v>1</v>
      </c>
      <c r="M699" s="57"/>
      <c r="N699" s="58">
        <f t="shared" si="10"/>
        <v>0</v>
      </c>
    </row>
    <row r="700" spans="1:14" x14ac:dyDescent="0.3">
      <c r="A700" s="11">
        <v>692</v>
      </c>
      <c r="B700" s="12">
        <v>41</v>
      </c>
      <c r="C700" s="12" t="s">
        <v>123</v>
      </c>
      <c r="D700" s="13">
        <v>1</v>
      </c>
      <c r="E700" s="13" t="s">
        <v>124</v>
      </c>
      <c r="F700" s="12">
        <v>66</v>
      </c>
      <c r="G700" s="12" t="s">
        <v>104</v>
      </c>
      <c r="H700" s="12">
        <v>1</v>
      </c>
      <c r="I700" s="12" t="s">
        <v>34</v>
      </c>
      <c r="J700" s="12" t="s">
        <v>939</v>
      </c>
      <c r="K700" s="59">
        <v>72775</v>
      </c>
      <c r="L700" s="14">
        <v>1</v>
      </c>
      <c r="M700" s="57"/>
      <c r="N700" s="58">
        <f t="shared" si="10"/>
        <v>0</v>
      </c>
    </row>
    <row r="701" spans="1:14" x14ac:dyDescent="0.3">
      <c r="A701" s="11">
        <v>693</v>
      </c>
      <c r="B701" s="12">
        <v>44</v>
      </c>
      <c r="C701" s="12" t="s">
        <v>87</v>
      </c>
      <c r="D701" s="13">
        <v>1</v>
      </c>
      <c r="E701" s="13" t="s">
        <v>239</v>
      </c>
      <c r="F701" s="12">
        <v>18</v>
      </c>
      <c r="G701" s="12" t="s">
        <v>90</v>
      </c>
      <c r="H701" s="12">
        <v>1</v>
      </c>
      <c r="I701" s="12" t="s">
        <v>148</v>
      </c>
      <c r="J701" s="12" t="s">
        <v>940</v>
      </c>
      <c r="K701" s="59">
        <v>306288</v>
      </c>
      <c r="L701" s="14">
        <v>1</v>
      </c>
      <c r="M701" s="57"/>
      <c r="N701" s="58">
        <f t="shared" si="10"/>
        <v>0</v>
      </c>
    </row>
    <row r="702" spans="1:14" x14ac:dyDescent="0.3">
      <c r="A702" s="11">
        <v>694</v>
      </c>
      <c r="B702" s="12">
        <v>44</v>
      </c>
      <c r="C702" s="12" t="s">
        <v>87</v>
      </c>
      <c r="D702" s="13">
        <v>1</v>
      </c>
      <c r="E702" s="13" t="s">
        <v>239</v>
      </c>
      <c r="F702" s="12">
        <v>68</v>
      </c>
      <c r="G702" s="12" t="s">
        <v>71</v>
      </c>
      <c r="H702" s="12">
        <v>81</v>
      </c>
      <c r="I702" s="12" t="s">
        <v>95</v>
      </c>
      <c r="J702" s="12" t="s">
        <v>941</v>
      </c>
      <c r="K702" s="59">
        <v>155042</v>
      </c>
      <c r="L702" s="14">
        <v>1</v>
      </c>
      <c r="M702" s="57"/>
      <c r="N702" s="58">
        <f t="shared" si="10"/>
        <v>0</v>
      </c>
    </row>
    <row r="703" spans="1:14" x14ac:dyDescent="0.3">
      <c r="A703" s="11">
        <v>695</v>
      </c>
      <c r="B703" s="12">
        <v>47</v>
      </c>
      <c r="C703" s="12" t="s">
        <v>101</v>
      </c>
      <c r="D703" s="13">
        <v>1</v>
      </c>
      <c r="E703" s="13" t="s">
        <v>142</v>
      </c>
      <c r="F703" s="12">
        <v>63</v>
      </c>
      <c r="G703" s="12" t="s">
        <v>66</v>
      </c>
      <c r="H703" s="12">
        <v>1</v>
      </c>
      <c r="I703" s="12" t="s">
        <v>67</v>
      </c>
      <c r="J703" s="12" t="s">
        <v>942</v>
      </c>
      <c r="K703" s="59">
        <v>210942</v>
      </c>
      <c r="L703" s="14">
        <v>1</v>
      </c>
      <c r="M703" s="57"/>
      <c r="N703" s="58">
        <f t="shared" si="10"/>
        <v>0</v>
      </c>
    </row>
    <row r="704" spans="1:14" x14ac:dyDescent="0.3">
      <c r="A704" s="11">
        <v>696</v>
      </c>
      <c r="B704" s="12">
        <v>47</v>
      </c>
      <c r="C704" s="12" t="s">
        <v>101</v>
      </c>
      <c r="D704" s="13">
        <v>245</v>
      </c>
      <c r="E704" s="13" t="s">
        <v>102</v>
      </c>
      <c r="F704" s="12">
        <v>68</v>
      </c>
      <c r="G704" s="12" t="s">
        <v>71</v>
      </c>
      <c r="H704" s="12">
        <v>1</v>
      </c>
      <c r="I704" s="12" t="s">
        <v>72</v>
      </c>
      <c r="J704" s="12" t="s">
        <v>943</v>
      </c>
      <c r="K704" s="59">
        <v>71500</v>
      </c>
      <c r="L704" s="14">
        <v>4.15625</v>
      </c>
      <c r="M704" s="57"/>
      <c r="N704" s="58">
        <f t="shared" si="10"/>
        <v>0</v>
      </c>
    </row>
    <row r="705" spans="1:14" x14ac:dyDescent="0.3">
      <c r="A705" s="11">
        <v>697</v>
      </c>
      <c r="B705" s="12">
        <v>47</v>
      </c>
      <c r="C705" s="12" t="s">
        <v>101</v>
      </c>
      <c r="D705" s="13">
        <v>245</v>
      </c>
      <c r="E705" s="13" t="s">
        <v>102</v>
      </c>
      <c r="F705" s="12">
        <v>8</v>
      </c>
      <c r="G705" s="12" t="s">
        <v>79</v>
      </c>
      <c r="H705" s="12">
        <v>1</v>
      </c>
      <c r="I705" s="12" t="s">
        <v>80</v>
      </c>
      <c r="J705" s="12" t="s">
        <v>944</v>
      </c>
      <c r="K705" s="59">
        <v>73829</v>
      </c>
      <c r="L705" s="14">
        <v>3.1875</v>
      </c>
      <c r="M705" s="57"/>
      <c r="N705" s="58">
        <f t="shared" si="10"/>
        <v>0</v>
      </c>
    </row>
    <row r="706" spans="1:14" x14ac:dyDescent="0.3">
      <c r="A706" s="11">
        <v>698</v>
      </c>
      <c r="B706" s="12">
        <v>50</v>
      </c>
      <c r="C706" s="12" t="s">
        <v>128</v>
      </c>
      <c r="D706" s="13">
        <v>1</v>
      </c>
      <c r="E706" s="13" t="s">
        <v>129</v>
      </c>
      <c r="F706" s="12">
        <v>17</v>
      </c>
      <c r="G706" s="12" t="s">
        <v>96</v>
      </c>
      <c r="H706" s="12">
        <v>1</v>
      </c>
      <c r="I706" s="12" t="s">
        <v>97</v>
      </c>
      <c r="J706" s="12" t="s">
        <v>945</v>
      </c>
      <c r="K706" s="59">
        <v>103361</v>
      </c>
      <c r="L706" s="14">
        <v>1</v>
      </c>
      <c r="M706" s="57"/>
      <c r="N706" s="58">
        <f t="shared" si="10"/>
        <v>0</v>
      </c>
    </row>
    <row r="707" spans="1:14" x14ac:dyDescent="0.3">
      <c r="A707" s="11">
        <v>699</v>
      </c>
      <c r="B707" s="12">
        <v>50</v>
      </c>
      <c r="C707" s="12" t="s">
        <v>128</v>
      </c>
      <c r="D707" s="13">
        <v>1</v>
      </c>
      <c r="E707" s="13" t="s">
        <v>129</v>
      </c>
      <c r="F707" s="12">
        <v>27</v>
      </c>
      <c r="G707" s="12" t="s">
        <v>59</v>
      </c>
      <c r="H707" s="12">
        <v>1</v>
      </c>
      <c r="I707" s="12" t="s">
        <v>60</v>
      </c>
      <c r="J707" s="12" t="s">
        <v>946</v>
      </c>
      <c r="K707" s="59">
        <v>171918</v>
      </c>
      <c r="L707" s="14">
        <v>1</v>
      </c>
      <c r="M707" s="57"/>
      <c r="N707" s="58">
        <f t="shared" si="10"/>
        <v>0</v>
      </c>
    </row>
    <row r="708" spans="1:14" x14ac:dyDescent="0.3">
      <c r="A708" s="11">
        <v>700</v>
      </c>
      <c r="B708" s="12">
        <v>50</v>
      </c>
      <c r="C708" s="12" t="s">
        <v>128</v>
      </c>
      <c r="D708" s="13">
        <v>1</v>
      </c>
      <c r="E708" s="13" t="s">
        <v>129</v>
      </c>
      <c r="F708" s="12">
        <v>44</v>
      </c>
      <c r="G708" s="12" t="s">
        <v>87</v>
      </c>
      <c r="H708" s="12">
        <v>1</v>
      </c>
      <c r="I708" s="12" t="s">
        <v>239</v>
      </c>
      <c r="J708" s="12" t="s">
        <v>947</v>
      </c>
      <c r="K708" s="59">
        <v>171918</v>
      </c>
      <c r="L708" s="14">
        <v>1</v>
      </c>
      <c r="M708" s="57"/>
      <c r="N708" s="58">
        <f t="shared" si="10"/>
        <v>0</v>
      </c>
    </row>
    <row r="709" spans="1:14" x14ac:dyDescent="0.3">
      <c r="A709" s="11">
        <v>701</v>
      </c>
      <c r="B709" s="12">
        <v>50</v>
      </c>
      <c r="C709" s="12" t="s">
        <v>128</v>
      </c>
      <c r="D709" s="13">
        <v>1</v>
      </c>
      <c r="E709" s="13" t="s">
        <v>129</v>
      </c>
      <c r="F709" s="12">
        <v>47</v>
      </c>
      <c r="G709" s="12" t="s">
        <v>101</v>
      </c>
      <c r="H709" s="12">
        <v>1</v>
      </c>
      <c r="I709" s="12" t="s">
        <v>142</v>
      </c>
      <c r="J709" s="12" t="s">
        <v>948</v>
      </c>
      <c r="K709" s="59">
        <v>178246</v>
      </c>
      <c r="L709" s="14">
        <v>1</v>
      </c>
      <c r="M709" s="57"/>
      <c r="N709" s="58">
        <f t="shared" si="10"/>
        <v>0</v>
      </c>
    </row>
    <row r="710" spans="1:14" x14ac:dyDescent="0.3">
      <c r="A710" s="11">
        <v>702</v>
      </c>
      <c r="B710" s="12">
        <v>50</v>
      </c>
      <c r="C710" s="12" t="s">
        <v>128</v>
      </c>
      <c r="D710" s="13">
        <v>1</v>
      </c>
      <c r="E710" s="13" t="s">
        <v>129</v>
      </c>
      <c r="F710" s="12">
        <v>66</v>
      </c>
      <c r="G710" s="12" t="s">
        <v>104</v>
      </c>
      <c r="H710" s="12">
        <v>1</v>
      </c>
      <c r="I710" s="12" t="s">
        <v>34</v>
      </c>
      <c r="J710" s="12" t="s">
        <v>949</v>
      </c>
      <c r="K710" s="59">
        <v>95978</v>
      </c>
      <c r="L710" s="14">
        <v>1</v>
      </c>
      <c r="M710" s="57"/>
      <c r="N710" s="58">
        <f t="shared" si="10"/>
        <v>0</v>
      </c>
    </row>
    <row r="711" spans="1:14" x14ac:dyDescent="0.3">
      <c r="A711" s="11">
        <v>703</v>
      </c>
      <c r="B711" s="12">
        <v>5</v>
      </c>
      <c r="C711" s="12" t="s">
        <v>62</v>
      </c>
      <c r="D711" s="13">
        <v>1</v>
      </c>
      <c r="E711" s="13" t="s">
        <v>63</v>
      </c>
      <c r="F711" s="12">
        <v>52</v>
      </c>
      <c r="G711" s="12" t="s">
        <v>76</v>
      </c>
      <c r="H711" s="12">
        <v>1</v>
      </c>
      <c r="I711" s="12" t="s">
        <v>77</v>
      </c>
      <c r="J711" s="12" t="s">
        <v>950</v>
      </c>
      <c r="K711" s="59">
        <v>139221</v>
      </c>
      <c r="L711" s="14">
        <v>1</v>
      </c>
      <c r="M711" s="57"/>
      <c r="N711" s="58">
        <f t="shared" si="10"/>
        <v>0</v>
      </c>
    </row>
    <row r="712" spans="1:14" x14ac:dyDescent="0.3">
      <c r="A712" s="11">
        <v>704</v>
      </c>
      <c r="B712" s="12">
        <v>52</v>
      </c>
      <c r="C712" s="12" t="s">
        <v>76</v>
      </c>
      <c r="D712" s="13">
        <v>1</v>
      </c>
      <c r="E712" s="13" t="s">
        <v>77</v>
      </c>
      <c r="F712" s="12">
        <v>18</v>
      </c>
      <c r="G712" s="12" t="s">
        <v>90</v>
      </c>
      <c r="H712" s="12">
        <v>1</v>
      </c>
      <c r="I712" s="12" t="s">
        <v>148</v>
      </c>
      <c r="J712" s="12" t="s">
        <v>951</v>
      </c>
      <c r="K712" s="59">
        <v>146815</v>
      </c>
      <c r="L712" s="14">
        <v>1</v>
      </c>
      <c r="M712" s="57"/>
      <c r="N712" s="58">
        <f t="shared" si="10"/>
        <v>0</v>
      </c>
    </row>
    <row r="713" spans="1:14" x14ac:dyDescent="0.3">
      <c r="A713" s="11">
        <v>705</v>
      </c>
      <c r="B713" s="12">
        <v>52</v>
      </c>
      <c r="C713" s="12" t="s">
        <v>76</v>
      </c>
      <c r="D713" s="13">
        <v>1</v>
      </c>
      <c r="E713" s="13" t="s">
        <v>77</v>
      </c>
      <c r="F713" s="12">
        <v>44</v>
      </c>
      <c r="G713" s="12" t="s">
        <v>87</v>
      </c>
      <c r="H713" s="12">
        <v>1</v>
      </c>
      <c r="I713" s="12" t="s">
        <v>239</v>
      </c>
      <c r="J713" s="12" t="s">
        <v>952</v>
      </c>
      <c r="K713" s="59">
        <v>358602</v>
      </c>
      <c r="L713" s="14">
        <v>1</v>
      </c>
      <c r="M713" s="57"/>
      <c r="N713" s="58">
        <f t="shared" si="10"/>
        <v>0</v>
      </c>
    </row>
    <row r="714" spans="1:14" x14ac:dyDescent="0.3">
      <c r="A714" s="11">
        <v>706</v>
      </c>
      <c r="B714" s="12">
        <v>52</v>
      </c>
      <c r="C714" s="12" t="s">
        <v>76</v>
      </c>
      <c r="D714" s="13">
        <v>1</v>
      </c>
      <c r="E714" s="13" t="s">
        <v>77</v>
      </c>
      <c r="F714" s="12">
        <v>8</v>
      </c>
      <c r="G714" s="12" t="s">
        <v>79</v>
      </c>
      <c r="H714" s="12">
        <v>1</v>
      </c>
      <c r="I714" s="12" t="s">
        <v>80</v>
      </c>
      <c r="J714" s="12" t="s">
        <v>953</v>
      </c>
      <c r="K714" s="59">
        <v>334343</v>
      </c>
      <c r="L714" s="14">
        <v>1</v>
      </c>
      <c r="M714" s="57"/>
      <c r="N714" s="58">
        <f t="shared" ref="N714:N777" si="11">L714*M714</f>
        <v>0</v>
      </c>
    </row>
    <row r="715" spans="1:14" x14ac:dyDescent="0.3">
      <c r="A715" s="11">
        <v>707</v>
      </c>
      <c r="B715" s="12">
        <v>52</v>
      </c>
      <c r="C715" s="12" t="s">
        <v>76</v>
      </c>
      <c r="D715" s="13">
        <v>356</v>
      </c>
      <c r="E715" s="13" t="s">
        <v>113</v>
      </c>
      <c r="F715" s="12">
        <v>44</v>
      </c>
      <c r="G715" s="12" t="s">
        <v>87</v>
      </c>
      <c r="H715" s="12">
        <v>1</v>
      </c>
      <c r="I715" s="12" t="s">
        <v>239</v>
      </c>
      <c r="J715" s="12" t="s">
        <v>954</v>
      </c>
      <c r="K715" s="59">
        <v>390243</v>
      </c>
      <c r="L715" s="14">
        <v>1</v>
      </c>
      <c r="M715" s="57"/>
      <c r="N715" s="58">
        <f t="shared" si="11"/>
        <v>0</v>
      </c>
    </row>
    <row r="716" spans="1:14" x14ac:dyDescent="0.3">
      <c r="A716" s="11">
        <v>708</v>
      </c>
      <c r="B716" s="12">
        <v>52</v>
      </c>
      <c r="C716" s="12" t="s">
        <v>76</v>
      </c>
      <c r="D716" s="13">
        <v>835</v>
      </c>
      <c r="E716" s="13" t="s">
        <v>307</v>
      </c>
      <c r="F716" s="12">
        <v>44</v>
      </c>
      <c r="G716" s="12" t="s">
        <v>87</v>
      </c>
      <c r="H716" s="12">
        <v>1</v>
      </c>
      <c r="I716" s="12" t="s">
        <v>239</v>
      </c>
      <c r="J716" s="12" t="s">
        <v>955</v>
      </c>
      <c r="K716" s="59">
        <v>392352</v>
      </c>
      <c r="L716" s="14">
        <v>1</v>
      </c>
      <c r="M716" s="57"/>
      <c r="N716" s="58">
        <f t="shared" si="11"/>
        <v>0</v>
      </c>
    </row>
    <row r="717" spans="1:14" x14ac:dyDescent="0.3">
      <c r="A717" s="11">
        <v>709</v>
      </c>
      <c r="B717" s="12">
        <v>52</v>
      </c>
      <c r="C717" s="12" t="s">
        <v>76</v>
      </c>
      <c r="D717" s="13">
        <v>835</v>
      </c>
      <c r="E717" s="13" t="s">
        <v>307</v>
      </c>
      <c r="F717" s="12">
        <v>76</v>
      </c>
      <c r="G717" s="12" t="s">
        <v>57</v>
      </c>
      <c r="H717" s="12">
        <v>1</v>
      </c>
      <c r="I717" s="12" t="s">
        <v>58</v>
      </c>
      <c r="J717" s="12" t="s">
        <v>956</v>
      </c>
      <c r="K717" s="59">
        <v>113276</v>
      </c>
      <c r="L717" s="14">
        <v>1</v>
      </c>
      <c r="M717" s="57"/>
      <c r="N717" s="58">
        <f t="shared" si="11"/>
        <v>0</v>
      </c>
    </row>
    <row r="718" spans="1:14" x14ac:dyDescent="0.3">
      <c r="A718" s="11">
        <v>710</v>
      </c>
      <c r="B718" s="12">
        <v>54</v>
      </c>
      <c r="C718" s="12" t="s">
        <v>52</v>
      </c>
      <c r="D718" s="13">
        <v>1</v>
      </c>
      <c r="E718" s="13" t="s">
        <v>64</v>
      </c>
      <c r="F718" s="12">
        <v>44</v>
      </c>
      <c r="G718" s="12" t="s">
        <v>87</v>
      </c>
      <c r="H718" s="12">
        <v>1</v>
      </c>
      <c r="I718" s="12" t="s">
        <v>239</v>
      </c>
      <c r="J718" s="12" t="s">
        <v>957</v>
      </c>
      <c r="K718" s="59">
        <v>171918</v>
      </c>
      <c r="L718" s="14">
        <v>1</v>
      </c>
      <c r="M718" s="57"/>
      <c r="N718" s="58">
        <f t="shared" si="11"/>
        <v>0</v>
      </c>
    </row>
    <row r="719" spans="1:14" x14ac:dyDescent="0.3">
      <c r="A719" s="11">
        <v>711</v>
      </c>
      <c r="B719" s="12">
        <v>54</v>
      </c>
      <c r="C719" s="12" t="s">
        <v>52</v>
      </c>
      <c r="D719" s="13">
        <v>1</v>
      </c>
      <c r="E719" s="13" t="s">
        <v>64</v>
      </c>
      <c r="F719" s="12">
        <v>73</v>
      </c>
      <c r="G719" s="12" t="s">
        <v>137</v>
      </c>
      <c r="H719" s="12">
        <v>1</v>
      </c>
      <c r="I719" s="12" t="s">
        <v>138</v>
      </c>
      <c r="J719" s="12" t="s">
        <v>958</v>
      </c>
      <c r="K719" s="59">
        <v>170863</v>
      </c>
      <c r="L719" s="14">
        <v>1</v>
      </c>
      <c r="M719" s="57"/>
      <c r="N719" s="58">
        <f t="shared" si="11"/>
        <v>0</v>
      </c>
    </row>
    <row r="720" spans="1:14" x14ac:dyDescent="0.3">
      <c r="A720" s="11">
        <v>712</v>
      </c>
      <c r="B720" s="12">
        <v>5</v>
      </c>
      <c r="C720" s="12" t="s">
        <v>62</v>
      </c>
      <c r="D720" s="13">
        <v>45</v>
      </c>
      <c r="E720" s="13" t="s">
        <v>74</v>
      </c>
      <c r="F720" s="12">
        <v>18</v>
      </c>
      <c r="G720" s="12" t="s">
        <v>90</v>
      </c>
      <c r="H720" s="12">
        <v>1</v>
      </c>
      <c r="I720" s="12" t="s">
        <v>148</v>
      </c>
      <c r="J720" s="12" t="s">
        <v>959</v>
      </c>
      <c r="K720" s="59">
        <v>207778</v>
      </c>
      <c r="L720" s="14">
        <v>1</v>
      </c>
      <c r="M720" s="57"/>
      <c r="N720" s="58">
        <f t="shared" si="11"/>
        <v>0</v>
      </c>
    </row>
    <row r="721" spans="1:14" x14ac:dyDescent="0.3">
      <c r="A721" s="11">
        <v>713</v>
      </c>
      <c r="B721" s="12">
        <v>5</v>
      </c>
      <c r="C721" s="12" t="s">
        <v>62</v>
      </c>
      <c r="D721" s="13">
        <v>45</v>
      </c>
      <c r="E721" s="13" t="s">
        <v>74</v>
      </c>
      <c r="F721" s="12">
        <v>19</v>
      </c>
      <c r="G721" s="12" t="s">
        <v>174</v>
      </c>
      <c r="H721" s="12">
        <v>1</v>
      </c>
      <c r="I721" s="12" t="s">
        <v>175</v>
      </c>
      <c r="J721" s="12" t="s">
        <v>960</v>
      </c>
      <c r="K721" s="59">
        <v>180355</v>
      </c>
      <c r="L721" s="14">
        <v>1</v>
      </c>
      <c r="M721" s="57"/>
      <c r="N721" s="58">
        <f t="shared" si="11"/>
        <v>0</v>
      </c>
    </row>
    <row r="722" spans="1:14" x14ac:dyDescent="0.3">
      <c r="A722" s="11">
        <v>714</v>
      </c>
      <c r="B722" s="12">
        <v>5</v>
      </c>
      <c r="C722" s="12" t="s">
        <v>62</v>
      </c>
      <c r="D722" s="13">
        <v>45</v>
      </c>
      <c r="E722" s="13" t="s">
        <v>74</v>
      </c>
      <c r="F722" s="12">
        <v>41</v>
      </c>
      <c r="G722" s="12" t="s">
        <v>123</v>
      </c>
      <c r="H722" s="12">
        <v>1</v>
      </c>
      <c r="I722" s="12" t="s">
        <v>124</v>
      </c>
      <c r="J722" s="12" t="s">
        <v>961</v>
      </c>
      <c r="K722" s="59">
        <v>171918</v>
      </c>
      <c r="L722" s="14">
        <v>1</v>
      </c>
      <c r="M722" s="57"/>
      <c r="N722" s="58">
        <f t="shared" si="11"/>
        <v>0</v>
      </c>
    </row>
    <row r="723" spans="1:14" x14ac:dyDescent="0.3">
      <c r="A723" s="11">
        <v>715</v>
      </c>
      <c r="B723" s="12">
        <v>5</v>
      </c>
      <c r="C723" s="12" t="s">
        <v>62</v>
      </c>
      <c r="D723" s="13">
        <v>45</v>
      </c>
      <c r="E723" s="13" t="s">
        <v>74</v>
      </c>
      <c r="F723" s="12">
        <v>50</v>
      </c>
      <c r="G723" s="12" t="s">
        <v>128</v>
      </c>
      <c r="H723" s="12">
        <v>1</v>
      </c>
      <c r="I723" s="12" t="s">
        <v>129</v>
      </c>
      <c r="J723" s="12" t="s">
        <v>962</v>
      </c>
      <c r="K723" s="59">
        <v>170863</v>
      </c>
      <c r="L723" s="14">
        <v>1</v>
      </c>
      <c r="M723" s="57"/>
      <c r="N723" s="58">
        <f t="shared" si="11"/>
        <v>0</v>
      </c>
    </row>
    <row r="724" spans="1:14" x14ac:dyDescent="0.3">
      <c r="A724" s="11">
        <v>716</v>
      </c>
      <c r="B724" s="12">
        <v>5</v>
      </c>
      <c r="C724" s="12" t="s">
        <v>62</v>
      </c>
      <c r="D724" s="13">
        <v>45</v>
      </c>
      <c r="E724" s="13" t="s">
        <v>74</v>
      </c>
      <c r="F724" s="12">
        <v>68</v>
      </c>
      <c r="G724" s="12" t="s">
        <v>71</v>
      </c>
      <c r="H724" s="12">
        <v>81</v>
      </c>
      <c r="I724" s="12" t="s">
        <v>95</v>
      </c>
      <c r="J724" s="12" t="s">
        <v>963</v>
      </c>
      <c r="K724" s="59">
        <v>160316</v>
      </c>
      <c r="L724" s="14">
        <v>1</v>
      </c>
      <c r="M724" s="57"/>
      <c r="N724" s="58">
        <f t="shared" si="11"/>
        <v>0</v>
      </c>
    </row>
    <row r="725" spans="1:14" x14ac:dyDescent="0.3">
      <c r="A725" s="11">
        <v>717</v>
      </c>
      <c r="B725" s="12">
        <v>5</v>
      </c>
      <c r="C725" s="12" t="s">
        <v>62</v>
      </c>
      <c r="D725" s="13">
        <v>659</v>
      </c>
      <c r="E725" s="13" t="s">
        <v>964</v>
      </c>
      <c r="F725" s="12">
        <v>23</v>
      </c>
      <c r="G725" s="12" t="s">
        <v>69</v>
      </c>
      <c r="H725" s="12">
        <v>1</v>
      </c>
      <c r="I725" s="12" t="s">
        <v>70</v>
      </c>
      <c r="J725" s="12" t="s">
        <v>965</v>
      </c>
      <c r="K725" s="59">
        <v>21516</v>
      </c>
      <c r="L725" s="14">
        <v>1</v>
      </c>
      <c r="M725" s="57"/>
      <c r="N725" s="58">
        <f t="shared" si="11"/>
        <v>0</v>
      </c>
    </row>
    <row r="726" spans="1:14" x14ac:dyDescent="0.3">
      <c r="A726" s="11">
        <v>718</v>
      </c>
      <c r="B726" s="12">
        <v>63</v>
      </c>
      <c r="C726" s="12" t="s">
        <v>66</v>
      </c>
      <c r="D726" s="13">
        <v>1</v>
      </c>
      <c r="E726" s="13" t="s">
        <v>67</v>
      </c>
      <c r="F726" s="12">
        <v>70</v>
      </c>
      <c r="G726" s="12" t="s">
        <v>205</v>
      </c>
      <c r="H726" s="12">
        <v>1</v>
      </c>
      <c r="I726" s="12" t="s">
        <v>39</v>
      </c>
      <c r="J726" s="12" t="s">
        <v>966</v>
      </c>
      <c r="K726" s="59">
        <v>191957</v>
      </c>
      <c r="L726" s="14">
        <v>1</v>
      </c>
      <c r="M726" s="57"/>
      <c r="N726" s="58">
        <f t="shared" si="11"/>
        <v>0</v>
      </c>
    </row>
    <row r="727" spans="1:14" x14ac:dyDescent="0.3">
      <c r="A727" s="11">
        <v>719</v>
      </c>
      <c r="B727" s="12">
        <v>66</v>
      </c>
      <c r="C727" s="12" t="s">
        <v>104</v>
      </c>
      <c r="D727" s="13">
        <v>1</v>
      </c>
      <c r="E727" s="13" t="s">
        <v>34</v>
      </c>
      <c r="F727" s="12">
        <v>20</v>
      </c>
      <c r="G727" s="12" t="s">
        <v>54</v>
      </c>
      <c r="H727" s="12">
        <v>1</v>
      </c>
      <c r="I727" s="12" t="s">
        <v>55</v>
      </c>
      <c r="J727" s="12" t="s">
        <v>967</v>
      </c>
      <c r="K727" s="59">
        <v>189848</v>
      </c>
      <c r="L727" s="14">
        <v>1</v>
      </c>
      <c r="M727" s="57"/>
      <c r="N727" s="58">
        <f t="shared" si="11"/>
        <v>0</v>
      </c>
    </row>
    <row r="728" spans="1:14" x14ac:dyDescent="0.3">
      <c r="A728" s="11">
        <v>720</v>
      </c>
      <c r="B728" s="12">
        <v>66</v>
      </c>
      <c r="C728" s="12" t="s">
        <v>104</v>
      </c>
      <c r="D728" s="13">
        <v>1</v>
      </c>
      <c r="E728" s="13" t="s">
        <v>34</v>
      </c>
      <c r="F728" s="12">
        <v>47</v>
      </c>
      <c r="G728" s="12" t="s">
        <v>101</v>
      </c>
      <c r="H728" s="12">
        <v>1</v>
      </c>
      <c r="I728" s="12" t="s">
        <v>142</v>
      </c>
      <c r="J728" s="12" t="s">
        <v>968</v>
      </c>
      <c r="K728" s="59">
        <v>217270</v>
      </c>
      <c r="L728" s="14">
        <v>1</v>
      </c>
      <c r="M728" s="57"/>
      <c r="N728" s="58">
        <f t="shared" si="11"/>
        <v>0</v>
      </c>
    </row>
    <row r="729" spans="1:14" x14ac:dyDescent="0.3">
      <c r="A729" s="11">
        <v>721</v>
      </c>
      <c r="B729" s="12">
        <v>66</v>
      </c>
      <c r="C729" s="12" t="s">
        <v>104</v>
      </c>
      <c r="D729" s="13">
        <v>572</v>
      </c>
      <c r="E729" s="13" t="s">
        <v>969</v>
      </c>
      <c r="F729" s="12">
        <v>66</v>
      </c>
      <c r="G729" s="12" t="s">
        <v>104</v>
      </c>
      <c r="H729" s="12">
        <v>1</v>
      </c>
      <c r="I729" s="12" t="s">
        <v>34</v>
      </c>
      <c r="J729" s="12" t="s">
        <v>970</v>
      </c>
      <c r="K729" s="59">
        <v>25313</v>
      </c>
      <c r="L729" s="14">
        <v>1</v>
      </c>
      <c r="M729" s="57"/>
      <c r="N729" s="58">
        <f t="shared" si="11"/>
        <v>0</v>
      </c>
    </row>
    <row r="730" spans="1:14" x14ac:dyDescent="0.3">
      <c r="A730" s="11">
        <v>722</v>
      </c>
      <c r="B730" s="12">
        <v>68</v>
      </c>
      <c r="C730" s="12" t="s">
        <v>71</v>
      </c>
      <c r="D730" s="13">
        <v>1</v>
      </c>
      <c r="E730" s="13" t="s">
        <v>72</v>
      </c>
      <c r="F730" s="12">
        <v>50</v>
      </c>
      <c r="G730" s="12" t="s">
        <v>128</v>
      </c>
      <c r="H730" s="12">
        <v>1</v>
      </c>
      <c r="I730" s="12" t="s">
        <v>129</v>
      </c>
      <c r="J730" s="12" t="s">
        <v>971</v>
      </c>
      <c r="K730" s="59">
        <v>131628</v>
      </c>
      <c r="L730" s="14">
        <v>1</v>
      </c>
      <c r="M730" s="57"/>
      <c r="N730" s="58">
        <f t="shared" si="11"/>
        <v>0</v>
      </c>
    </row>
    <row r="731" spans="1:14" x14ac:dyDescent="0.3">
      <c r="A731" s="11">
        <v>723</v>
      </c>
      <c r="B731" s="12">
        <v>68</v>
      </c>
      <c r="C731" s="12" t="s">
        <v>71</v>
      </c>
      <c r="D731" s="13">
        <v>77</v>
      </c>
      <c r="E731" s="13" t="s">
        <v>225</v>
      </c>
      <c r="F731" s="12">
        <v>54</v>
      </c>
      <c r="G731" s="12" t="s">
        <v>52</v>
      </c>
      <c r="H731" s="12">
        <v>1</v>
      </c>
      <c r="I731" s="12" t="s">
        <v>64</v>
      </c>
      <c r="J731" s="12" t="s">
        <v>972</v>
      </c>
      <c r="K731" s="59">
        <v>101252</v>
      </c>
      <c r="L731" s="14">
        <v>1</v>
      </c>
      <c r="M731" s="57"/>
      <c r="N731" s="58">
        <f t="shared" si="11"/>
        <v>0</v>
      </c>
    </row>
    <row r="732" spans="1:14" x14ac:dyDescent="0.3">
      <c r="A732" s="11">
        <v>724</v>
      </c>
      <c r="B732" s="12">
        <v>68</v>
      </c>
      <c r="C732" s="12" t="s">
        <v>71</v>
      </c>
      <c r="D732" s="13">
        <v>81</v>
      </c>
      <c r="E732" s="13" t="s">
        <v>95</v>
      </c>
      <c r="F732" s="12">
        <v>76</v>
      </c>
      <c r="G732" s="12" t="s">
        <v>57</v>
      </c>
      <c r="H732" s="12">
        <v>1</v>
      </c>
      <c r="I732" s="12" t="s">
        <v>58</v>
      </c>
      <c r="J732" s="12" t="s">
        <v>973</v>
      </c>
      <c r="K732" s="59">
        <v>187738</v>
      </c>
      <c r="L732" s="14">
        <v>1</v>
      </c>
      <c r="M732" s="57"/>
      <c r="N732" s="58">
        <f t="shared" si="11"/>
        <v>0</v>
      </c>
    </row>
    <row r="733" spans="1:14" x14ac:dyDescent="0.3">
      <c r="A733" s="11">
        <v>725</v>
      </c>
      <c r="B733" s="12">
        <v>70</v>
      </c>
      <c r="C733" s="12" t="s">
        <v>205</v>
      </c>
      <c r="D733" s="13">
        <v>1</v>
      </c>
      <c r="E733" s="13" t="s">
        <v>39</v>
      </c>
      <c r="F733" s="12">
        <v>11</v>
      </c>
      <c r="G733" s="12" t="s">
        <v>84</v>
      </c>
      <c r="H733" s="12">
        <v>1</v>
      </c>
      <c r="I733" s="12" t="s">
        <v>85</v>
      </c>
      <c r="J733" s="12" t="s">
        <v>974</v>
      </c>
      <c r="K733" s="59">
        <v>152933</v>
      </c>
      <c r="L733" s="14">
        <v>1</v>
      </c>
      <c r="M733" s="57"/>
      <c r="N733" s="58">
        <f t="shared" si="11"/>
        <v>0</v>
      </c>
    </row>
    <row r="734" spans="1:14" x14ac:dyDescent="0.3">
      <c r="A734" s="11">
        <v>726</v>
      </c>
      <c r="B734" s="12">
        <v>70</v>
      </c>
      <c r="C734" s="12" t="s">
        <v>205</v>
      </c>
      <c r="D734" s="13">
        <v>1</v>
      </c>
      <c r="E734" s="13" t="s">
        <v>39</v>
      </c>
      <c r="F734" s="12">
        <v>54</v>
      </c>
      <c r="G734" s="12" t="s">
        <v>52</v>
      </c>
      <c r="H734" s="12">
        <v>1</v>
      </c>
      <c r="I734" s="12" t="s">
        <v>64</v>
      </c>
      <c r="J734" s="12" t="s">
        <v>975</v>
      </c>
      <c r="K734" s="59">
        <v>198074</v>
      </c>
      <c r="L734" s="14">
        <v>1</v>
      </c>
      <c r="M734" s="57"/>
      <c r="N734" s="58">
        <f t="shared" si="11"/>
        <v>0</v>
      </c>
    </row>
    <row r="735" spans="1:14" x14ac:dyDescent="0.3">
      <c r="A735" s="11">
        <v>727</v>
      </c>
      <c r="B735" s="12">
        <v>76</v>
      </c>
      <c r="C735" s="12" t="s">
        <v>57</v>
      </c>
      <c r="D735" s="13">
        <v>1</v>
      </c>
      <c r="E735" s="13" t="s">
        <v>58</v>
      </c>
      <c r="F735" s="12">
        <v>23</v>
      </c>
      <c r="G735" s="12" t="s">
        <v>69</v>
      </c>
      <c r="H735" s="12">
        <v>1</v>
      </c>
      <c r="I735" s="12" t="s">
        <v>70</v>
      </c>
      <c r="J735" s="12" t="s">
        <v>976</v>
      </c>
      <c r="K735" s="59">
        <v>197231</v>
      </c>
      <c r="L735" s="14">
        <v>1</v>
      </c>
      <c r="M735" s="57"/>
      <c r="N735" s="58">
        <f t="shared" si="11"/>
        <v>0</v>
      </c>
    </row>
    <row r="736" spans="1:14" x14ac:dyDescent="0.3">
      <c r="A736" s="11">
        <v>728</v>
      </c>
      <c r="B736" s="12">
        <v>76</v>
      </c>
      <c r="C736" s="12" t="s">
        <v>57</v>
      </c>
      <c r="D736" s="13">
        <v>1</v>
      </c>
      <c r="E736" s="13" t="s">
        <v>58</v>
      </c>
      <c r="F736" s="12">
        <v>50</v>
      </c>
      <c r="G736" s="12" t="s">
        <v>128</v>
      </c>
      <c r="H736" s="12">
        <v>1</v>
      </c>
      <c r="I736" s="12" t="s">
        <v>129</v>
      </c>
      <c r="J736" s="12" t="s">
        <v>977</v>
      </c>
      <c r="K736" s="59">
        <v>118971</v>
      </c>
      <c r="L736" s="14">
        <v>1</v>
      </c>
      <c r="M736" s="57"/>
      <c r="N736" s="58">
        <f t="shared" si="11"/>
        <v>0</v>
      </c>
    </row>
    <row r="737" spans="1:14" x14ac:dyDescent="0.3">
      <c r="A737" s="11">
        <v>729</v>
      </c>
      <c r="B737" s="12">
        <v>76</v>
      </c>
      <c r="C737" s="12" t="s">
        <v>57</v>
      </c>
      <c r="D737" s="13">
        <v>1</v>
      </c>
      <c r="E737" s="13" t="s">
        <v>58</v>
      </c>
      <c r="F737" s="12">
        <v>5</v>
      </c>
      <c r="G737" s="12" t="s">
        <v>62</v>
      </c>
      <c r="H737" s="12">
        <v>45</v>
      </c>
      <c r="I737" s="12" t="s">
        <v>74</v>
      </c>
      <c r="J737" s="12" t="s">
        <v>978</v>
      </c>
      <c r="K737" s="59">
        <v>149769</v>
      </c>
      <c r="L737" s="14">
        <v>1</v>
      </c>
      <c r="M737" s="57"/>
      <c r="N737" s="58">
        <f t="shared" si="11"/>
        <v>0</v>
      </c>
    </row>
    <row r="738" spans="1:14" x14ac:dyDescent="0.3">
      <c r="A738" s="11">
        <v>730</v>
      </c>
      <c r="B738" s="12">
        <v>76</v>
      </c>
      <c r="C738" s="12" t="s">
        <v>57</v>
      </c>
      <c r="D738" s="13">
        <v>834</v>
      </c>
      <c r="E738" s="13" t="s">
        <v>416</v>
      </c>
      <c r="F738" s="12">
        <v>76</v>
      </c>
      <c r="G738" s="12" t="s">
        <v>57</v>
      </c>
      <c r="H738" s="12">
        <v>147</v>
      </c>
      <c r="I738" s="12" t="s">
        <v>177</v>
      </c>
      <c r="J738" s="12" t="s">
        <v>979</v>
      </c>
      <c r="K738" s="59">
        <v>18984</v>
      </c>
      <c r="L738" s="14">
        <v>1</v>
      </c>
      <c r="M738" s="57"/>
      <c r="N738" s="58">
        <f t="shared" si="11"/>
        <v>0</v>
      </c>
    </row>
    <row r="739" spans="1:14" x14ac:dyDescent="0.3">
      <c r="A739" s="11">
        <v>731</v>
      </c>
      <c r="B739" s="12">
        <v>81</v>
      </c>
      <c r="C739" s="12" t="s">
        <v>7</v>
      </c>
      <c r="D739" s="13">
        <v>1</v>
      </c>
      <c r="E739" s="13" t="s">
        <v>116</v>
      </c>
      <c r="F739" s="12">
        <v>47</v>
      </c>
      <c r="G739" s="12" t="s">
        <v>101</v>
      </c>
      <c r="H739" s="12">
        <v>1</v>
      </c>
      <c r="I739" s="12" t="s">
        <v>142</v>
      </c>
      <c r="J739" s="12" t="s">
        <v>980</v>
      </c>
      <c r="K739" s="59">
        <v>220434</v>
      </c>
      <c r="L739" s="14">
        <v>1</v>
      </c>
      <c r="M739" s="57"/>
      <c r="N739" s="58">
        <f t="shared" si="11"/>
        <v>0</v>
      </c>
    </row>
    <row r="740" spans="1:14" x14ac:dyDescent="0.3">
      <c r="A740" s="11">
        <v>732</v>
      </c>
      <c r="B740" s="12">
        <v>81</v>
      </c>
      <c r="C740" s="12" t="s">
        <v>7</v>
      </c>
      <c r="D740" s="13">
        <v>1</v>
      </c>
      <c r="E740" s="13" t="s">
        <v>116</v>
      </c>
      <c r="F740" s="12">
        <v>66</v>
      </c>
      <c r="G740" s="12" t="s">
        <v>104</v>
      </c>
      <c r="H740" s="12">
        <v>1</v>
      </c>
      <c r="I740" s="12" t="s">
        <v>34</v>
      </c>
      <c r="J740" s="12" t="s">
        <v>981</v>
      </c>
      <c r="K740" s="59">
        <v>176136</v>
      </c>
      <c r="L740" s="14">
        <v>1</v>
      </c>
      <c r="M740" s="57"/>
      <c r="N740" s="58">
        <f t="shared" si="11"/>
        <v>0</v>
      </c>
    </row>
    <row r="741" spans="1:14" x14ac:dyDescent="0.3">
      <c r="A741" s="11">
        <v>733</v>
      </c>
      <c r="B741" s="12">
        <v>81</v>
      </c>
      <c r="C741" s="12" t="s">
        <v>7</v>
      </c>
      <c r="D741" s="13">
        <v>1</v>
      </c>
      <c r="E741" s="13" t="s">
        <v>116</v>
      </c>
      <c r="F741" s="12">
        <v>68</v>
      </c>
      <c r="G741" s="12" t="s">
        <v>71</v>
      </c>
      <c r="H741" s="12">
        <v>1</v>
      </c>
      <c r="I741" s="12" t="s">
        <v>72</v>
      </c>
      <c r="J741" s="12" t="s">
        <v>982</v>
      </c>
      <c r="K741" s="59">
        <v>92814</v>
      </c>
      <c r="L741" s="14">
        <v>1</v>
      </c>
      <c r="M741" s="57"/>
      <c r="N741" s="58">
        <f t="shared" si="11"/>
        <v>0</v>
      </c>
    </row>
    <row r="742" spans="1:14" x14ac:dyDescent="0.3">
      <c r="A742" s="11">
        <v>734</v>
      </c>
      <c r="B742" s="12">
        <v>81</v>
      </c>
      <c r="C742" s="12" t="s">
        <v>7</v>
      </c>
      <c r="D742" s="13">
        <v>1</v>
      </c>
      <c r="E742" s="13" t="s">
        <v>116</v>
      </c>
      <c r="F742" s="12">
        <v>73</v>
      </c>
      <c r="G742" s="12" t="s">
        <v>137</v>
      </c>
      <c r="H742" s="12">
        <v>1</v>
      </c>
      <c r="I742" s="12" t="s">
        <v>138</v>
      </c>
      <c r="J742" s="12" t="s">
        <v>983</v>
      </c>
      <c r="K742" s="59">
        <v>149769</v>
      </c>
      <c r="L742" s="14">
        <v>1</v>
      </c>
      <c r="M742" s="57"/>
      <c r="N742" s="58">
        <f t="shared" si="11"/>
        <v>0</v>
      </c>
    </row>
    <row r="743" spans="1:14" x14ac:dyDescent="0.3">
      <c r="A743" s="11">
        <v>735</v>
      </c>
      <c r="B743" s="12">
        <v>81</v>
      </c>
      <c r="C743" s="12" t="s">
        <v>7</v>
      </c>
      <c r="D743" s="13">
        <v>65</v>
      </c>
      <c r="E743" s="13" t="s">
        <v>345</v>
      </c>
      <c r="F743" s="12">
        <v>54</v>
      </c>
      <c r="G743" s="12" t="s">
        <v>52</v>
      </c>
      <c r="H743" s="12">
        <v>1</v>
      </c>
      <c r="I743" s="12" t="s">
        <v>64</v>
      </c>
      <c r="J743" s="12" t="s">
        <v>984</v>
      </c>
      <c r="K743" s="59">
        <v>78048</v>
      </c>
      <c r="L743" s="14">
        <v>1</v>
      </c>
      <c r="M743" s="57"/>
      <c r="N743" s="58">
        <f t="shared" si="11"/>
        <v>0</v>
      </c>
    </row>
    <row r="744" spans="1:14" x14ac:dyDescent="0.3">
      <c r="A744" s="11">
        <v>736</v>
      </c>
      <c r="B744" s="12">
        <v>8</v>
      </c>
      <c r="C744" s="12" t="s">
        <v>79</v>
      </c>
      <c r="D744" s="13">
        <v>1</v>
      </c>
      <c r="E744" s="13" t="s">
        <v>80</v>
      </c>
      <c r="F744" s="12">
        <v>73</v>
      </c>
      <c r="G744" s="12" t="s">
        <v>137</v>
      </c>
      <c r="H744" s="12">
        <v>1</v>
      </c>
      <c r="I744" s="12" t="s">
        <v>138</v>
      </c>
      <c r="J744" s="12" t="s">
        <v>985</v>
      </c>
      <c r="K744" s="59">
        <v>197231</v>
      </c>
      <c r="L744" s="14">
        <v>1</v>
      </c>
      <c r="M744" s="57"/>
      <c r="N744" s="58">
        <f t="shared" si="11"/>
        <v>0</v>
      </c>
    </row>
    <row r="745" spans="1:14" x14ac:dyDescent="0.3">
      <c r="A745" s="11">
        <v>737</v>
      </c>
      <c r="B745" s="12">
        <v>86</v>
      </c>
      <c r="C745" s="12" t="s">
        <v>170</v>
      </c>
      <c r="D745" s="13">
        <v>568</v>
      </c>
      <c r="E745" s="13" t="s">
        <v>198</v>
      </c>
      <c r="F745" s="12">
        <v>17</v>
      </c>
      <c r="G745" s="12" t="s">
        <v>96</v>
      </c>
      <c r="H745" s="12">
        <v>1</v>
      </c>
      <c r="I745" s="12" t="s">
        <v>97</v>
      </c>
      <c r="J745" s="12" t="s">
        <v>986</v>
      </c>
      <c r="K745" s="59">
        <v>148714</v>
      </c>
      <c r="L745" s="14">
        <v>1</v>
      </c>
      <c r="M745" s="57"/>
      <c r="N745" s="58">
        <f t="shared" si="11"/>
        <v>0</v>
      </c>
    </row>
    <row r="746" spans="1:14" x14ac:dyDescent="0.3">
      <c r="A746" s="11">
        <v>738</v>
      </c>
      <c r="B746" s="12">
        <v>25</v>
      </c>
      <c r="C746" s="12" t="s">
        <v>730</v>
      </c>
      <c r="D746" s="13">
        <v>290</v>
      </c>
      <c r="E746" s="13" t="s">
        <v>731</v>
      </c>
      <c r="F746" s="12">
        <v>11</v>
      </c>
      <c r="G746" s="12" t="s">
        <v>84</v>
      </c>
      <c r="H746" s="12">
        <v>1</v>
      </c>
      <c r="I746" s="12" t="s">
        <v>85</v>
      </c>
      <c r="J746" s="12" t="s">
        <v>987</v>
      </c>
      <c r="K746" s="59">
        <v>17930</v>
      </c>
      <c r="L746" s="14">
        <v>5.9375</v>
      </c>
      <c r="M746" s="57"/>
      <c r="N746" s="58">
        <f t="shared" si="11"/>
        <v>0</v>
      </c>
    </row>
    <row r="747" spans="1:14" x14ac:dyDescent="0.3">
      <c r="A747" s="11">
        <v>739</v>
      </c>
      <c r="B747" s="12">
        <v>41</v>
      </c>
      <c r="C747" s="12" t="s">
        <v>123</v>
      </c>
      <c r="D747" s="13">
        <v>551</v>
      </c>
      <c r="E747" s="13" t="s">
        <v>387</v>
      </c>
      <c r="F747" s="12">
        <v>11</v>
      </c>
      <c r="G747" s="12" t="s">
        <v>84</v>
      </c>
      <c r="H747" s="12">
        <v>1</v>
      </c>
      <c r="I747" s="12" t="s">
        <v>85</v>
      </c>
      <c r="J747" s="12" t="s">
        <v>988</v>
      </c>
      <c r="K747" s="59">
        <v>120000</v>
      </c>
      <c r="L747" s="14">
        <v>2.28125</v>
      </c>
      <c r="M747" s="57"/>
      <c r="N747" s="58">
        <f t="shared" si="11"/>
        <v>0</v>
      </c>
    </row>
    <row r="748" spans="1:14" x14ac:dyDescent="0.3">
      <c r="A748" s="11">
        <v>740</v>
      </c>
      <c r="B748" s="12">
        <v>52</v>
      </c>
      <c r="C748" s="12" t="s">
        <v>76</v>
      </c>
      <c r="D748" s="13">
        <v>1</v>
      </c>
      <c r="E748" s="13" t="s">
        <v>77</v>
      </c>
      <c r="F748" s="12">
        <v>11</v>
      </c>
      <c r="G748" s="12" t="s">
        <v>84</v>
      </c>
      <c r="H748" s="12">
        <v>1</v>
      </c>
      <c r="I748" s="12" t="s">
        <v>85</v>
      </c>
      <c r="J748" s="12" t="s">
        <v>989</v>
      </c>
      <c r="K748" s="59">
        <v>145550</v>
      </c>
      <c r="L748" s="14">
        <v>1</v>
      </c>
      <c r="M748" s="57"/>
      <c r="N748" s="58">
        <f t="shared" si="11"/>
        <v>0</v>
      </c>
    </row>
    <row r="749" spans="1:14" x14ac:dyDescent="0.3">
      <c r="A749" s="11">
        <v>741</v>
      </c>
      <c r="B749" s="12">
        <v>68</v>
      </c>
      <c r="C749" s="12" t="s">
        <v>71</v>
      </c>
      <c r="D749" s="13">
        <v>1</v>
      </c>
      <c r="E749" s="13" t="s">
        <v>72</v>
      </c>
      <c r="F749" s="12">
        <v>11</v>
      </c>
      <c r="G749" s="12" t="s">
        <v>84</v>
      </c>
      <c r="H749" s="12">
        <v>1</v>
      </c>
      <c r="I749" s="12" t="s">
        <v>85</v>
      </c>
      <c r="J749" s="12" t="s">
        <v>990</v>
      </c>
      <c r="K749" s="59">
        <v>79103</v>
      </c>
      <c r="L749" s="14">
        <v>1.0625</v>
      </c>
      <c r="M749" s="57"/>
      <c r="N749" s="58">
        <f t="shared" si="11"/>
        <v>0</v>
      </c>
    </row>
    <row r="750" spans="1:14" x14ac:dyDescent="0.3">
      <c r="A750" s="11">
        <v>742</v>
      </c>
      <c r="B750" s="12">
        <v>47</v>
      </c>
      <c r="C750" s="12" t="s">
        <v>101</v>
      </c>
      <c r="D750" s="13">
        <v>245</v>
      </c>
      <c r="E750" s="13" t="s">
        <v>102</v>
      </c>
      <c r="F750" s="12">
        <v>13</v>
      </c>
      <c r="G750" s="12" t="s">
        <v>82</v>
      </c>
      <c r="H750" s="12">
        <v>1</v>
      </c>
      <c r="I750" s="12" t="s">
        <v>83</v>
      </c>
      <c r="J750" s="12" t="s">
        <v>991</v>
      </c>
      <c r="K750" s="59">
        <v>96822</v>
      </c>
      <c r="L750" s="14">
        <v>1</v>
      </c>
      <c r="M750" s="57"/>
      <c r="N750" s="58">
        <f t="shared" si="11"/>
        <v>0</v>
      </c>
    </row>
    <row r="751" spans="1:14" x14ac:dyDescent="0.3">
      <c r="A751" s="11">
        <v>743</v>
      </c>
      <c r="B751" s="12">
        <v>70</v>
      </c>
      <c r="C751" s="12" t="s">
        <v>205</v>
      </c>
      <c r="D751" s="13">
        <v>215</v>
      </c>
      <c r="E751" s="13" t="s">
        <v>218</v>
      </c>
      <c r="F751" s="12">
        <v>13</v>
      </c>
      <c r="G751" s="12" t="s">
        <v>82</v>
      </c>
      <c r="H751" s="12">
        <v>1</v>
      </c>
      <c r="I751" s="12" t="s">
        <v>83</v>
      </c>
      <c r="J751" s="12" t="s">
        <v>992</v>
      </c>
      <c r="K751" s="59">
        <v>41133</v>
      </c>
      <c r="L751" s="14">
        <v>1</v>
      </c>
      <c r="M751" s="57"/>
      <c r="N751" s="58">
        <f t="shared" si="11"/>
        <v>0</v>
      </c>
    </row>
    <row r="752" spans="1:14" x14ac:dyDescent="0.3">
      <c r="A752" s="11">
        <v>744</v>
      </c>
      <c r="B752" s="12">
        <v>8</v>
      </c>
      <c r="C752" s="12" t="s">
        <v>79</v>
      </c>
      <c r="D752" s="13">
        <v>1</v>
      </c>
      <c r="E752" s="13" t="s">
        <v>80</v>
      </c>
      <c r="F752" s="12">
        <v>13</v>
      </c>
      <c r="G752" s="12" t="s">
        <v>82</v>
      </c>
      <c r="H752" s="12">
        <v>430</v>
      </c>
      <c r="I752" s="12" t="s">
        <v>334</v>
      </c>
      <c r="J752" s="12" t="s">
        <v>993</v>
      </c>
      <c r="K752" s="59">
        <v>70771</v>
      </c>
      <c r="L752" s="14">
        <v>1</v>
      </c>
      <c r="M752" s="57"/>
      <c r="N752" s="58">
        <f t="shared" si="11"/>
        <v>0</v>
      </c>
    </row>
    <row r="753" spans="1:14" x14ac:dyDescent="0.3">
      <c r="A753" s="11">
        <v>745</v>
      </c>
      <c r="B753" s="12">
        <v>13</v>
      </c>
      <c r="C753" s="12" t="s">
        <v>82</v>
      </c>
      <c r="D753" s="13">
        <v>1</v>
      </c>
      <c r="E753" s="13" t="s">
        <v>83</v>
      </c>
      <c r="F753" s="12">
        <v>13</v>
      </c>
      <c r="G753" s="12" t="s">
        <v>82</v>
      </c>
      <c r="H753" s="12">
        <v>657</v>
      </c>
      <c r="I753" s="12" t="s">
        <v>749</v>
      </c>
      <c r="J753" s="12" t="s">
        <v>994</v>
      </c>
      <c r="K753" s="59">
        <v>26367</v>
      </c>
      <c r="L753" s="14">
        <v>5.40625</v>
      </c>
      <c r="M753" s="57"/>
      <c r="N753" s="58">
        <f t="shared" si="11"/>
        <v>0</v>
      </c>
    </row>
    <row r="754" spans="1:14" x14ac:dyDescent="0.3">
      <c r="A754" s="11">
        <v>746</v>
      </c>
      <c r="B754" s="12">
        <v>11</v>
      </c>
      <c r="C754" s="12" t="s">
        <v>84</v>
      </c>
      <c r="D754" s="13">
        <v>1</v>
      </c>
      <c r="E754" s="13" t="s">
        <v>85</v>
      </c>
      <c r="F754" s="12">
        <v>15</v>
      </c>
      <c r="G754" s="12" t="s">
        <v>139</v>
      </c>
      <c r="H754" s="12">
        <v>238</v>
      </c>
      <c r="I754" s="12" t="s">
        <v>751</v>
      </c>
      <c r="J754" s="12" t="s">
        <v>995</v>
      </c>
      <c r="K754" s="59">
        <v>50000</v>
      </c>
      <c r="L754" s="14">
        <v>7.5</v>
      </c>
      <c r="M754" s="57"/>
      <c r="N754" s="58">
        <f t="shared" si="11"/>
        <v>0</v>
      </c>
    </row>
    <row r="755" spans="1:14" x14ac:dyDescent="0.3">
      <c r="A755" s="11">
        <v>747</v>
      </c>
      <c r="B755" s="12">
        <v>13</v>
      </c>
      <c r="C755" s="12" t="s">
        <v>82</v>
      </c>
      <c r="D755" s="13">
        <v>1</v>
      </c>
      <c r="E755" s="13" t="s">
        <v>83</v>
      </c>
      <c r="F755" s="12">
        <v>15</v>
      </c>
      <c r="G755" s="12" t="s">
        <v>139</v>
      </c>
      <c r="H755" s="12">
        <v>572</v>
      </c>
      <c r="I755" s="12" t="s">
        <v>140</v>
      </c>
      <c r="J755" s="12" t="s">
        <v>996</v>
      </c>
      <c r="K755" s="59">
        <v>140392</v>
      </c>
      <c r="L755" s="14">
        <v>1</v>
      </c>
      <c r="M755" s="57"/>
      <c r="N755" s="58">
        <f t="shared" si="11"/>
        <v>0</v>
      </c>
    </row>
    <row r="756" spans="1:14" x14ac:dyDescent="0.3">
      <c r="A756" s="11">
        <v>748</v>
      </c>
      <c r="B756" s="12">
        <v>11</v>
      </c>
      <c r="C756" s="12" t="s">
        <v>84</v>
      </c>
      <c r="D756" s="13">
        <v>1</v>
      </c>
      <c r="E756" s="13" t="s">
        <v>85</v>
      </c>
      <c r="F756" s="12">
        <v>15</v>
      </c>
      <c r="G756" s="12" t="s">
        <v>139</v>
      </c>
      <c r="H756" s="12">
        <v>600</v>
      </c>
      <c r="I756" s="12" t="s">
        <v>756</v>
      </c>
      <c r="J756" s="12" t="s">
        <v>997</v>
      </c>
      <c r="K756" s="59">
        <v>34172</v>
      </c>
      <c r="L756" s="14">
        <v>0.5625</v>
      </c>
      <c r="M756" s="57"/>
      <c r="N756" s="58">
        <f t="shared" si="11"/>
        <v>0</v>
      </c>
    </row>
    <row r="757" spans="1:14" x14ac:dyDescent="0.3">
      <c r="A757" s="11">
        <v>749</v>
      </c>
      <c r="B757" s="12">
        <v>13</v>
      </c>
      <c r="C757" s="12" t="s">
        <v>82</v>
      </c>
      <c r="D757" s="13">
        <v>1</v>
      </c>
      <c r="E757" s="13" t="s">
        <v>83</v>
      </c>
      <c r="F757" s="12">
        <v>15</v>
      </c>
      <c r="G757" s="12" t="s">
        <v>139</v>
      </c>
      <c r="H757" s="12">
        <v>759</v>
      </c>
      <c r="I757" s="12" t="s">
        <v>228</v>
      </c>
      <c r="J757" s="12" t="s">
        <v>998</v>
      </c>
      <c r="K757" s="59">
        <v>204403</v>
      </c>
      <c r="L757" s="14">
        <v>1</v>
      </c>
      <c r="M757" s="57"/>
      <c r="N757" s="58">
        <f t="shared" si="11"/>
        <v>0</v>
      </c>
    </row>
    <row r="758" spans="1:14" x14ac:dyDescent="0.3">
      <c r="A758" s="11">
        <v>750</v>
      </c>
      <c r="B758" s="12">
        <v>17</v>
      </c>
      <c r="C758" s="12" t="s">
        <v>96</v>
      </c>
      <c r="D758" s="13">
        <v>433</v>
      </c>
      <c r="E758" s="13" t="s">
        <v>760</v>
      </c>
      <c r="F758" s="12">
        <v>17</v>
      </c>
      <c r="G758" s="12" t="s">
        <v>96</v>
      </c>
      <c r="H758" s="12">
        <v>1</v>
      </c>
      <c r="I758" s="12" t="s">
        <v>97</v>
      </c>
      <c r="J758" s="12" t="s">
        <v>999</v>
      </c>
      <c r="K758" s="59">
        <v>27844</v>
      </c>
      <c r="L758" s="14">
        <v>1</v>
      </c>
      <c r="M758" s="57"/>
      <c r="N758" s="58">
        <f t="shared" si="11"/>
        <v>0</v>
      </c>
    </row>
    <row r="759" spans="1:14" x14ac:dyDescent="0.3">
      <c r="A759" s="11">
        <v>751</v>
      </c>
      <c r="B759" s="12">
        <v>20</v>
      </c>
      <c r="C759" s="12" t="s">
        <v>54</v>
      </c>
      <c r="D759" s="13">
        <v>1</v>
      </c>
      <c r="E759" s="13" t="s">
        <v>55</v>
      </c>
      <c r="F759" s="12">
        <v>20</v>
      </c>
      <c r="G759" s="12" t="s">
        <v>54</v>
      </c>
      <c r="H759" s="12">
        <v>13</v>
      </c>
      <c r="I759" s="12" t="s">
        <v>211</v>
      </c>
      <c r="J759" s="12" t="s">
        <v>1000</v>
      </c>
      <c r="K759" s="59">
        <v>20636</v>
      </c>
      <c r="L759" s="14">
        <v>202.78125</v>
      </c>
      <c r="M759" s="57"/>
      <c r="N759" s="58">
        <f t="shared" si="11"/>
        <v>0</v>
      </c>
    </row>
    <row r="760" spans="1:14" x14ac:dyDescent="0.3">
      <c r="A760" s="11">
        <v>752</v>
      </c>
      <c r="B760" s="12">
        <v>54</v>
      </c>
      <c r="C760" s="12" t="s">
        <v>52</v>
      </c>
      <c r="D760" s="13">
        <v>1</v>
      </c>
      <c r="E760" s="13" t="s">
        <v>64</v>
      </c>
      <c r="F760" s="12">
        <v>20</v>
      </c>
      <c r="G760" s="12" t="s">
        <v>54</v>
      </c>
      <c r="H760" s="12">
        <v>178</v>
      </c>
      <c r="I760" s="12" t="s">
        <v>164</v>
      </c>
      <c r="J760" s="12" t="s">
        <v>1001</v>
      </c>
      <c r="K760" s="59">
        <v>114963</v>
      </c>
      <c r="L760" s="14">
        <v>1</v>
      </c>
      <c r="M760" s="57"/>
      <c r="N760" s="58">
        <f t="shared" si="11"/>
        <v>0</v>
      </c>
    </row>
    <row r="761" spans="1:14" x14ac:dyDescent="0.3">
      <c r="A761" s="11">
        <v>753</v>
      </c>
      <c r="B761" s="12">
        <v>20</v>
      </c>
      <c r="C761" s="12" t="s">
        <v>54</v>
      </c>
      <c r="D761" s="13">
        <v>1</v>
      </c>
      <c r="E761" s="13" t="s">
        <v>55</v>
      </c>
      <c r="F761" s="12">
        <v>20</v>
      </c>
      <c r="G761" s="12" t="s">
        <v>54</v>
      </c>
      <c r="H761" s="12">
        <v>250</v>
      </c>
      <c r="I761" s="12" t="s">
        <v>773</v>
      </c>
      <c r="J761" s="12" t="s">
        <v>1002</v>
      </c>
      <c r="K761" s="59">
        <v>32696</v>
      </c>
      <c r="L761" s="14">
        <v>1</v>
      </c>
      <c r="M761" s="57"/>
      <c r="N761" s="58">
        <f t="shared" si="11"/>
        <v>0</v>
      </c>
    </row>
    <row r="762" spans="1:14" x14ac:dyDescent="0.3">
      <c r="A762" s="11">
        <v>754</v>
      </c>
      <c r="B762" s="12">
        <v>13</v>
      </c>
      <c r="C762" s="12" t="s">
        <v>82</v>
      </c>
      <c r="D762" s="13">
        <v>1</v>
      </c>
      <c r="E762" s="13" t="s">
        <v>83</v>
      </c>
      <c r="F762" s="12">
        <v>23</v>
      </c>
      <c r="G762" s="12" t="s">
        <v>69</v>
      </c>
      <c r="H762" s="12">
        <v>660</v>
      </c>
      <c r="I762" s="12" t="s">
        <v>340</v>
      </c>
      <c r="J762" s="12" t="s">
        <v>1003</v>
      </c>
      <c r="K762" s="59">
        <v>63472</v>
      </c>
      <c r="L762" s="14">
        <v>1</v>
      </c>
      <c r="M762" s="57"/>
      <c r="N762" s="58">
        <f t="shared" si="11"/>
        <v>0</v>
      </c>
    </row>
    <row r="763" spans="1:14" x14ac:dyDescent="0.3">
      <c r="A763" s="11">
        <v>755</v>
      </c>
      <c r="B763" s="12">
        <v>5</v>
      </c>
      <c r="C763" s="12" t="s">
        <v>62</v>
      </c>
      <c r="D763" s="13">
        <v>31</v>
      </c>
      <c r="E763" s="13" t="s">
        <v>785</v>
      </c>
      <c r="F763" s="12">
        <v>5</v>
      </c>
      <c r="G763" s="12" t="s">
        <v>62</v>
      </c>
      <c r="H763" s="12">
        <v>1</v>
      </c>
      <c r="I763" s="12" t="s">
        <v>63</v>
      </c>
      <c r="J763" s="12" t="s">
        <v>1004</v>
      </c>
      <c r="K763" s="59">
        <v>31641</v>
      </c>
      <c r="L763" s="14">
        <v>1</v>
      </c>
      <c r="M763" s="57"/>
      <c r="N763" s="58">
        <f t="shared" si="11"/>
        <v>0</v>
      </c>
    </row>
    <row r="764" spans="1:14" x14ac:dyDescent="0.3">
      <c r="A764" s="11">
        <v>756</v>
      </c>
      <c r="B764" s="12">
        <v>52</v>
      </c>
      <c r="C764" s="12" t="s">
        <v>76</v>
      </c>
      <c r="D764" s="13">
        <v>51</v>
      </c>
      <c r="E764" s="13" t="s">
        <v>793</v>
      </c>
      <c r="F764" s="12">
        <v>52</v>
      </c>
      <c r="G764" s="12" t="s">
        <v>76</v>
      </c>
      <c r="H764" s="12">
        <v>1</v>
      </c>
      <c r="I764" s="12" t="s">
        <v>77</v>
      </c>
      <c r="J764" s="12" t="s">
        <v>1005</v>
      </c>
      <c r="K764" s="59">
        <v>18984</v>
      </c>
      <c r="L764" s="14">
        <v>1</v>
      </c>
      <c r="M764" s="57"/>
      <c r="N764" s="58">
        <f t="shared" si="11"/>
        <v>0</v>
      </c>
    </row>
    <row r="765" spans="1:14" x14ac:dyDescent="0.3">
      <c r="A765" s="11">
        <v>757</v>
      </c>
      <c r="B765" s="12">
        <v>54</v>
      </c>
      <c r="C765" s="12" t="s">
        <v>52</v>
      </c>
      <c r="D765" s="13">
        <v>720</v>
      </c>
      <c r="E765" s="13" t="s">
        <v>795</v>
      </c>
      <c r="F765" s="12">
        <v>54</v>
      </c>
      <c r="G765" s="12" t="s">
        <v>52</v>
      </c>
      <c r="H765" s="12">
        <v>1</v>
      </c>
      <c r="I765" s="12" t="s">
        <v>64</v>
      </c>
      <c r="J765" s="12" t="s">
        <v>1006</v>
      </c>
      <c r="K765" s="59">
        <v>18984</v>
      </c>
      <c r="L765" s="14">
        <v>97.5</v>
      </c>
      <c r="M765" s="57"/>
      <c r="N765" s="58">
        <f t="shared" si="11"/>
        <v>0</v>
      </c>
    </row>
    <row r="766" spans="1:14" x14ac:dyDescent="0.3">
      <c r="A766" s="11">
        <v>758</v>
      </c>
      <c r="B766" s="12">
        <v>76</v>
      </c>
      <c r="C766" s="12" t="s">
        <v>57</v>
      </c>
      <c r="D766" s="13">
        <v>834</v>
      </c>
      <c r="E766" s="13" t="s">
        <v>416</v>
      </c>
      <c r="F766" s="12">
        <v>66</v>
      </c>
      <c r="G766" s="12" t="s">
        <v>104</v>
      </c>
      <c r="H766" s="12">
        <v>1</v>
      </c>
      <c r="I766" s="12" t="s">
        <v>34</v>
      </c>
      <c r="J766" s="12" t="s">
        <v>1007</v>
      </c>
      <c r="K766" s="59">
        <v>29531</v>
      </c>
      <c r="L766" s="14">
        <v>1</v>
      </c>
      <c r="M766" s="57"/>
      <c r="N766" s="58">
        <f t="shared" si="11"/>
        <v>0</v>
      </c>
    </row>
    <row r="767" spans="1:14" x14ac:dyDescent="0.3">
      <c r="A767" s="11">
        <v>759</v>
      </c>
      <c r="B767" s="12">
        <v>5</v>
      </c>
      <c r="C767" s="12" t="s">
        <v>62</v>
      </c>
      <c r="D767" s="13">
        <v>1</v>
      </c>
      <c r="E767" s="13" t="s">
        <v>63</v>
      </c>
      <c r="F767" s="12">
        <v>68</v>
      </c>
      <c r="G767" s="12" t="s">
        <v>71</v>
      </c>
      <c r="H767" s="12">
        <v>1</v>
      </c>
      <c r="I767" s="12" t="s">
        <v>72</v>
      </c>
      <c r="J767" s="12" t="s">
        <v>1008</v>
      </c>
      <c r="K767" s="59">
        <v>97942</v>
      </c>
      <c r="L767" s="14">
        <v>1</v>
      </c>
      <c r="M767" s="57"/>
      <c r="N767" s="58">
        <f t="shared" si="11"/>
        <v>0</v>
      </c>
    </row>
    <row r="768" spans="1:14" x14ac:dyDescent="0.3">
      <c r="A768" s="11">
        <v>760</v>
      </c>
      <c r="B768" s="12">
        <v>13</v>
      </c>
      <c r="C768" s="12" t="s">
        <v>82</v>
      </c>
      <c r="D768" s="13">
        <v>1</v>
      </c>
      <c r="E768" s="13" t="s">
        <v>83</v>
      </c>
      <c r="F768" s="12">
        <v>68</v>
      </c>
      <c r="G768" s="12" t="s">
        <v>71</v>
      </c>
      <c r="H768" s="12">
        <v>77</v>
      </c>
      <c r="I768" s="12" t="s">
        <v>225</v>
      </c>
      <c r="J768" s="12" t="s">
        <v>1009</v>
      </c>
      <c r="K768" s="59">
        <v>139854</v>
      </c>
      <c r="L768" s="14">
        <v>1</v>
      </c>
      <c r="M768" s="57"/>
      <c r="N768" s="58">
        <f t="shared" si="11"/>
        <v>0</v>
      </c>
    </row>
    <row r="769" spans="1:14" x14ac:dyDescent="0.3">
      <c r="A769" s="11">
        <v>761</v>
      </c>
      <c r="B769" s="12">
        <v>23</v>
      </c>
      <c r="C769" s="12" t="s">
        <v>69</v>
      </c>
      <c r="D769" s="13">
        <v>1</v>
      </c>
      <c r="E769" s="13" t="s">
        <v>70</v>
      </c>
      <c r="F769" s="12">
        <v>70</v>
      </c>
      <c r="G769" s="12" t="s">
        <v>205</v>
      </c>
      <c r="H769" s="12">
        <v>221</v>
      </c>
      <c r="I769" s="12" t="s">
        <v>412</v>
      </c>
      <c r="J769" s="12" t="s">
        <v>1010</v>
      </c>
      <c r="K769" s="59">
        <v>31641</v>
      </c>
      <c r="L769" s="14">
        <v>1</v>
      </c>
      <c r="M769" s="57"/>
      <c r="N769" s="58">
        <f t="shared" si="11"/>
        <v>0</v>
      </c>
    </row>
    <row r="770" spans="1:14" x14ac:dyDescent="0.3">
      <c r="A770" s="11">
        <v>762</v>
      </c>
      <c r="B770" s="12">
        <v>54</v>
      </c>
      <c r="C770" s="12" t="s">
        <v>52</v>
      </c>
      <c r="D770" s="13">
        <v>1</v>
      </c>
      <c r="E770" s="13" t="s">
        <v>64</v>
      </c>
      <c r="F770" s="12">
        <v>81</v>
      </c>
      <c r="G770" s="12" t="s">
        <v>7</v>
      </c>
      <c r="H770" s="12">
        <v>1</v>
      </c>
      <c r="I770" s="12" t="s">
        <v>116</v>
      </c>
      <c r="J770" s="12" t="s">
        <v>1011</v>
      </c>
      <c r="K770" s="59">
        <v>101252</v>
      </c>
      <c r="L770" s="14">
        <v>0.53125</v>
      </c>
      <c r="M770" s="57"/>
      <c r="N770" s="58">
        <f t="shared" si="11"/>
        <v>0</v>
      </c>
    </row>
    <row r="771" spans="1:14" x14ac:dyDescent="0.3">
      <c r="A771" s="11">
        <v>763</v>
      </c>
      <c r="B771" s="12">
        <v>85</v>
      </c>
      <c r="C771" s="12" t="s">
        <v>108</v>
      </c>
      <c r="D771" s="13">
        <v>1</v>
      </c>
      <c r="E771" s="13" t="s">
        <v>109</v>
      </c>
      <c r="F771" s="12">
        <v>85</v>
      </c>
      <c r="G771" s="12" t="s">
        <v>108</v>
      </c>
      <c r="H771" s="12">
        <v>162</v>
      </c>
      <c r="I771" s="12" t="s">
        <v>460</v>
      </c>
      <c r="J771" s="12" t="s">
        <v>1012</v>
      </c>
      <c r="K771" s="59">
        <v>26367</v>
      </c>
      <c r="L771" s="14">
        <v>1</v>
      </c>
      <c r="M771" s="57"/>
      <c r="N771" s="58">
        <f t="shared" si="11"/>
        <v>0</v>
      </c>
    </row>
    <row r="772" spans="1:14" x14ac:dyDescent="0.3">
      <c r="A772" s="11">
        <v>764</v>
      </c>
      <c r="B772" s="12">
        <v>81</v>
      </c>
      <c r="C772" s="12" t="s">
        <v>7</v>
      </c>
      <c r="D772" s="13">
        <v>1</v>
      </c>
      <c r="E772" s="13" t="s">
        <v>116</v>
      </c>
      <c r="F772" s="12">
        <v>85</v>
      </c>
      <c r="G772" s="12" t="s">
        <v>108</v>
      </c>
      <c r="H772" s="12">
        <v>1</v>
      </c>
      <c r="I772" s="12" t="s">
        <v>109</v>
      </c>
      <c r="J772" s="12" t="s">
        <v>1013</v>
      </c>
      <c r="K772" s="59">
        <v>99000</v>
      </c>
      <c r="L772" s="14">
        <v>3.65625</v>
      </c>
      <c r="M772" s="57"/>
      <c r="N772" s="58">
        <f t="shared" si="11"/>
        <v>0</v>
      </c>
    </row>
    <row r="773" spans="1:14" x14ac:dyDescent="0.3">
      <c r="A773" s="11">
        <v>765</v>
      </c>
      <c r="B773" s="12">
        <v>86</v>
      </c>
      <c r="C773" s="12" t="s">
        <v>170</v>
      </c>
      <c r="D773" s="13">
        <v>320</v>
      </c>
      <c r="E773" s="13" t="s">
        <v>813</v>
      </c>
      <c r="F773" s="12">
        <v>86</v>
      </c>
      <c r="G773" s="12" t="s">
        <v>170</v>
      </c>
      <c r="H773" s="12">
        <v>568</v>
      </c>
      <c r="I773" s="12" t="s">
        <v>198</v>
      </c>
      <c r="J773" s="12" t="s">
        <v>1014</v>
      </c>
      <c r="K773" s="59">
        <v>15820</v>
      </c>
      <c r="L773" s="14">
        <v>1</v>
      </c>
      <c r="M773" s="57"/>
      <c r="N773" s="58">
        <f t="shared" si="11"/>
        <v>0</v>
      </c>
    </row>
    <row r="774" spans="1:14" x14ac:dyDescent="0.3">
      <c r="A774" s="11">
        <v>766</v>
      </c>
      <c r="B774" s="12">
        <v>17</v>
      </c>
      <c r="C774" s="12" t="s">
        <v>96</v>
      </c>
      <c r="D774" s="13">
        <v>380</v>
      </c>
      <c r="E774" s="13" t="s">
        <v>220</v>
      </c>
      <c r="F774" s="12">
        <v>11</v>
      </c>
      <c r="G774" s="12" t="s">
        <v>84</v>
      </c>
      <c r="H774" s="12">
        <v>1</v>
      </c>
      <c r="I774" s="12" t="s">
        <v>85</v>
      </c>
      <c r="J774" s="12" t="s">
        <v>1015</v>
      </c>
      <c r="K774" s="59">
        <v>33000</v>
      </c>
      <c r="L774" s="14">
        <v>0.71875</v>
      </c>
      <c r="M774" s="57"/>
      <c r="N774" s="58">
        <f t="shared" si="11"/>
        <v>0</v>
      </c>
    </row>
    <row r="775" spans="1:14" x14ac:dyDescent="0.3">
      <c r="A775" s="11">
        <v>767</v>
      </c>
      <c r="B775" s="12">
        <v>17</v>
      </c>
      <c r="C775" s="12" t="s">
        <v>96</v>
      </c>
      <c r="D775" s="13">
        <v>1</v>
      </c>
      <c r="E775" s="13" t="s">
        <v>97</v>
      </c>
      <c r="F775" s="12">
        <v>13</v>
      </c>
      <c r="G775" s="12" t="s">
        <v>82</v>
      </c>
      <c r="H775" s="12">
        <v>1</v>
      </c>
      <c r="I775" s="12" t="s">
        <v>83</v>
      </c>
      <c r="J775" s="12" t="s">
        <v>1016</v>
      </c>
      <c r="K775" s="59">
        <v>222691</v>
      </c>
      <c r="L775" s="14">
        <v>1</v>
      </c>
      <c r="M775" s="57"/>
      <c r="N775" s="58">
        <f t="shared" si="11"/>
        <v>0</v>
      </c>
    </row>
    <row r="776" spans="1:14" x14ac:dyDescent="0.3">
      <c r="A776" s="11">
        <v>768</v>
      </c>
      <c r="B776" s="12">
        <v>5</v>
      </c>
      <c r="C776" s="12" t="s">
        <v>62</v>
      </c>
      <c r="D776" s="13">
        <v>1</v>
      </c>
      <c r="E776" s="13" t="s">
        <v>63</v>
      </c>
      <c r="F776" s="12">
        <v>13</v>
      </c>
      <c r="G776" s="12" t="s">
        <v>82</v>
      </c>
      <c r="H776" s="12">
        <v>1</v>
      </c>
      <c r="I776" s="12" t="s">
        <v>83</v>
      </c>
      <c r="J776" s="12" t="s">
        <v>1017</v>
      </c>
      <c r="K776" s="59">
        <v>152933</v>
      </c>
      <c r="L776" s="14">
        <v>1</v>
      </c>
      <c r="M776" s="57"/>
      <c r="N776" s="58">
        <f t="shared" si="11"/>
        <v>0</v>
      </c>
    </row>
    <row r="777" spans="1:14" x14ac:dyDescent="0.3">
      <c r="A777" s="11">
        <v>769</v>
      </c>
      <c r="B777" s="12">
        <v>63</v>
      </c>
      <c r="C777" s="12" t="s">
        <v>66</v>
      </c>
      <c r="D777" s="13">
        <v>1</v>
      </c>
      <c r="E777" s="13" t="s">
        <v>67</v>
      </c>
      <c r="F777" s="12">
        <v>13</v>
      </c>
      <c r="G777" s="12" t="s">
        <v>82</v>
      </c>
      <c r="H777" s="12">
        <v>1</v>
      </c>
      <c r="I777" s="12" t="s">
        <v>83</v>
      </c>
      <c r="J777" s="12" t="s">
        <v>1018</v>
      </c>
      <c r="K777" s="59">
        <v>222691</v>
      </c>
      <c r="L777" s="14">
        <v>1</v>
      </c>
      <c r="M777" s="57"/>
      <c r="N777" s="58">
        <f t="shared" si="11"/>
        <v>0</v>
      </c>
    </row>
    <row r="778" spans="1:14" x14ac:dyDescent="0.3">
      <c r="A778" s="11">
        <v>770</v>
      </c>
      <c r="B778" s="12">
        <v>66</v>
      </c>
      <c r="C778" s="12" t="s">
        <v>104</v>
      </c>
      <c r="D778" s="13">
        <v>1</v>
      </c>
      <c r="E778" s="13" t="s">
        <v>34</v>
      </c>
      <c r="F778" s="12">
        <v>13</v>
      </c>
      <c r="G778" s="12" t="s">
        <v>82</v>
      </c>
      <c r="H778" s="12">
        <v>1</v>
      </c>
      <c r="I778" s="12" t="s">
        <v>83</v>
      </c>
      <c r="J778" s="12" t="s">
        <v>1019</v>
      </c>
      <c r="K778" s="59">
        <v>231298</v>
      </c>
      <c r="L778" s="14">
        <v>1</v>
      </c>
      <c r="M778" s="57"/>
      <c r="N778" s="58">
        <f t="shared" ref="N778:N841" si="12">L778*M778</f>
        <v>0</v>
      </c>
    </row>
    <row r="779" spans="1:14" x14ac:dyDescent="0.3">
      <c r="A779" s="11">
        <v>771</v>
      </c>
      <c r="B779" s="12">
        <v>73</v>
      </c>
      <c r="C779" s="12" t="s">
        <v>137</v>
      </c>
      <c r="D779" s="13">
        <v>1</v>
      </c>
      <c r="E779" s="13" t="s">
        <v>138</v>
      </c>
      <c r="F779" s="12">
        <v>13</v>
      </c>
      <c r="G779" s="12" t="s">
        <v>82</v>
      </c>
      <c r="H779" s="12">
        <v>1</v>
      </c>
      <c r="I779" s="12" t="s">
        <v>83</v>
      </c>
      <c r="J779" s="12" t="s">
        <v>1020</v>
      </c>
      <c r="K779" s="59">
        <v>201713</v>
      </c>
      <c r="L779" s="14">
        <v>1</v>
      </c>
      <c r="M779" s="57"/>
      <c r="N779" s="58">
        <f t="shared" si="12"/>
        <v>0</v>
      </c>
    </row>
    <row r="780" spans="1:14" x14ac:dyDescent="0.3">
      <c r="A780" s="11">
        <v>772</v>
      </c>
      <c r="B780" s="12">
        <v>8</v>
      </c>
      <c r="C780" s="12" t="s">
        <v>79</v>
      </c>
      <c r="D780" s="13">
        <v>1</v>
      </c>
      <c r="E780" s="13" t="s">
        <v>80</v>
      </c>
      <c r="F780" s="12">
        <v>13</v>
      </c>
      <c r="G780" s="12" t="s">
        <v>82</v>
      </c>
      <c r="H780" s="12">
        <v>244</v>
      </c>
      <c r="I780" s="12" t="s">
        <v>350</v>
      </c>
      <c r="J780" s="12" t="s">
        <v>1021</v>
      </c>
      <c r="K780" s="59">
        <v>31641</v>
      </c>
      <c r="L780" s="14">
        <v>1</v>
      </c>
      <c r="M780" s="57"/>
      <c r="N780" s="58">
        <f t="shared" si="12"/>
        <v>0</v>
      </c>
    </row>
    <row r="781" spans="1:14" x14ac:dyDescent="0.3">
      <c r="A781" s="11">
        <v>773</v>
      </c>
      <c r="B781" s="12">
        <v>8</v>
      </c>
      <c r="C781" s="12" t="s">
        <v>79</v>
      </c>
      <c r="D781" s="13">
        <v>1</v>
      </c>
      <c r="E781" s="13" t="s">
        <v>80</v>
      </c>
      <c r="F781" s="12">
        <v>13</v>
      </c>
      <c r="G781" s="12" t="s">
        <v>82</v>
      </c>
      <c r="H781" s="12">
        <v>657</v>
      </c>
      <c r="I781" s="12" t="s">
        <v>749</v>
      </c>
      <c r="J781" s="12" t="s">
        <v>1022</v>
      </c>
      <c r="K781" s="59">
        <v>34805</v>
      </c>
      <c r="L781" s="14">
        <v>1</v>
      </c>
      <c r="M781" s="57"/>
      <c r="N781" s="58">
        <f t="shared" si="12"/>
        <v>0</v>
      </c>
    </row>
    <row r="782" spans="1:14" x14ac:dyDescent="0.3">
      <c r="A782" s="11">
        <v>774</v>
      </c>
      <c r="B782" s="12">
        <v>8</v>
      </c>
      <c r="C782" s="12" t="s">
        <v>79</v>
      </c>
      <c r="D782" s="13">
        <v>1</v>
      </c>
      <c r="E782" s="13" t="s">
        <v>80</v>
      </c>
      <c r="F782" s="12">
        <v>13</v>
      </c>
      <c r="G782" s="12" t="s">
        <v>82</v>
      </c>
      <c r="H782" s="12">
        <v>836</v>
      </c>
      <c r="I782" s="12" t="s">
        <v>825</v>
      </c>
      <c r="J782" s="12" t="s">
        <v>1023</v>
      </c>
      <c r="K782" s="59">
        <v>33750</v>
      </c>
      <c r="L782" s="14">
        <v>1</v>
      </c>
      <c r="M782" s="57"/>
      <c r="N782" s="58">
        <f t="shared" si="12"/>
        <v>0</v>
      </c>
    </row>
    <row r="783" spans="1:14" x14ac:dyDescent="0.3">
      <c r="A783" s="11">
        <v>775</v>
      </c>
      <c r="B783" s="12">
        <v>11</v>
      </c>
      <c r="C783" s="12" t="s">
        <v>84</v>
      </c>
      <c r="D783" s="13">
        <v>1</v>
      </c>
      <c r="E783" s="13" t="s">
        <v>85</v>
      </c>
      <c r="F783" s="12">
        <v>15</v>
      </c>
      <c r="G783" s="12" t="s">
        <v>139</v>
      </c>
      <c r="H783" s="12">
        <v>1</v>
      </c>
      <c r="I783" s="12" t="s">
        <v>40</v>
      </c>
      <c r="J783" s="12" t="s">
        <v>1024</v>
      </c>
      <c r="K783" s="59">
        <v>28477</v>
      </c>
      <c r="L783" s="14">
        <v>10.65625</v>
      </c>
      <c r="M783" s="57"/>
      <c r="N783" s="58">
        <f t="shared" si="12"/>
        <v>0</v>
      </c>
    </row>
    <row r="784" spans="1:14" x14ac:dyDescent="0.3">
      <c r="A784" s="11">
        <v>776</v>
      </c>
      <c r="B784" s="12">
        <v>68</v>
      </c>
      <c r="C784" s="12" t="s">
        <v>71</v>
      </c>
      <c r="D784" s="13">
        <v>77</v>
      </c>
      <c r="E784" s="13" t="s">
        <v>225</v>
      </c>
      <c r="F784" s="12">
        <v>15</v>
      </c>
      <c r="G784" s="12" t="s">
        <v>139</v>
      </c>
      <c r="H784" s="12">
        <v>1</v>
      </c>
      <c r="I784" s="12" t="s">
        <v>40</v>
      </c>
      <c r="J784" s="12" t="s">
        <v>1025</v>
      </c>
      <c r="K784" s="59">
        <v>21516</v>
      </c>
      <c r="L784" s="14">
        <v>0.5</v>
      </c>
      <c r="M784" s="57"/>
      <c r="N784" s="58">
        <f t="shared" si="12"/>
        <v>0</v>
      </c>
    </row>
    <row r="785" spans="1:14" x14ac:dyDescent="0.3">
      <c r="A785" s="11">
        <v>777</v>
      </c>
      <c r="B785" s="12">
        <v>85</v>
      </c>
      <c r="C785" s="12" t="s">
        <v>108</v>
      </c>
      <c r="D785" s="13">
        <v>1</v>
      </c>
      <c r="E785" s="13" t="s">
        <v>109</v>
      </c>
      <c r="F785" s="12">
        <v>15</v>
      </c>
      <c r="G785" s="12" t="s">
        <v>139</v>
      </c>
      <c r="H785" s="12">
        <v>1</v>
      </c>
      <c r="I785" s="12" t="s">
        <v>40</v>
      </c>
      <c r="J785" s="12" t="s">
        <v>1026</v>
      </c>
      <c r="K785" s="59">
        <v>48000</v>
      </c>
      <c r="L785" s="14">
        <v>0.65625</v>
      </c>
      <c r="M785" s="57"/>
      <c r="N785" s="58">
        <f t="shared" si="12"/>
        <v>0</v>
      </c>
    </row>
    <row r="786" spans="1:14" x14ac:dyDescent="0.3">
      <c r="A786" s="11">
        <v>778</v>
      </c>
      <c r="B786" s="12">
        <v>73</v>
      </c>
      <c r="C786" s="12" t="s">
        <v>137</v>
      </c>
      <c r="D786" s="13">
        <v>1</v>
      </c>
      <c r="E786" s="13" t="s">
        <v>138</v>
      </c>
      <c r="F786" s="12">
        <v>17</v>
      </c>
      <c r="G786" s="12" t="s">
        <v>96</v>
      </c>
      <c r="H786" s="12">
        <v>1</v>
      </c>
      <c r="I786" s="12" t="s">
        <v>97</v>
      </c>
      <c r="J786" s="12" t="s">
        <v>1027</v>
      </c>
      <c r="K786" s="59">
        <v>50626</v>
      </c>
      <c r="L786" s="14">
        <v>1</v>
      </c>
      <c r="M786" s="57"/>
      <c r="N786" s="58">
        <f t="shared" si="12"/>
        <v>0</v>
      </c>
    </row>
    <row r="787" spans="1:14" x14ac:dyDescent="0.3">
      <c r="A787" s="11">
        <v>779</v>
      </c>
      <c r="B787" s="12">
        <v>8</v>
      </c>
      <c r="C787" s="12" t="s">
        <v>79</v>
      </c>
      <c r="D787" s="13">
        <v>1</v>
      </c>
      <c r="E787" s="13" t="s">
        <v>80</v>
      </c>
      <c r="F787" s="12">
        <v>17</v>
      </c>
      <c r="G787" s="12" t="s">
        <v>96</v>
      </c>
      <c r="H787" s="12">
        <v>1</v>
      </c>
      <c r="I787" s="12" t="s">
        <v>97</v>
      </c>
      <c r="J787" s="12" t="s">
        <v>1028</v>
      </c>
      <c r="K787" s="59">
        <v>209465</v>
      </c>
      <c r="L787" s="14">
        <v>1</v>
      </c>
      <c r="M787" s="57"/>
      <c r="N787" s="58">
        <f t="shared" si="12"/>
        <v>0</v>
      </c>
    </row>
    <row r="788" spans="1:14" x14ac:dyDescent="0.3">
      <c r="A788" s="11">
        <v>780</v>
      </c>
      <c r="B788" s="12">
        <v>44</v>
      </c>
      <c r="C788" s="12" t="s">
        <v>87</v>
      </c>
      <c r="D788" s="13">
        <v>1</v>
      </c>
      <c r="E788" s="13" t="s">
        <v>239</v>
      </c>
      <c r="F788" s="12">
        <v>20</v>
      </c>
      <c r="G788" s="12" t="s">
        <v>54</v>
      </c>
      <c r="H788" s="12">
        <v>1</v>
      </c>
      <c r="I788" s="12" t="s">
        <v>55</v>
      </c>
      <c r="J788" s="12" t="s">
        <v>1029</v>
      </c>
      <c r="K788" s="59">
        <v>45000</v>
      </c>
      <c r="L788" s="14">
        <v>1.71875</v>
      </c>
      <c r="M788" s="57"/>
      <c r="N788" s="58">
        <f t="shared" si="12"/>
        <v>0</v>
      </c>
    </row>
    <row r="789" spans="1:14" x14ac:dyDescent="0.3">
      <c r="A789" s="11">
        <v>781</v>
      </c>
      <c r="B789" s="12">
        <v>17</v>
      </c>
      <c r="C789" s="12" t="s">
        <v>96</v>
      </c>
      <c r="D789" s="13">
        <v>1</v>
      </c>
      <c r="E789" s="13" t="s">
        <v>97</v>
      </c>
      <c r="F789" s="12">
        <v>27</v>
      </c>
      <c r="G789" s="12" t="s">
        <v>59</v>
      </c>
      <c r="H789" s="12">
        <v>1</v>
      </c>
      <c r="I789" s="12" t="s">
        <v>60</v>
      </c>
      <c r="J789" s="12" t="s">
        <v>1030</v>
      </c>
      <c r="K789" s="59">
        <v>70665</v>
      </c>
      <c r="L789" s="14">
        <v>1</v>
      </c>
      <c r="M789" s="57"/>
      <c r="N789" s="58">
        <f t="shared" si="12"/>
        <v>0</v>
      </c>
    </row>
    <row r="790" spans="1:14" x14ac:dyDescent="0.3">
      <c r="A790" s="11">
        <v>782</v>
      </c>
      <c r="B790" s="12">
        <v>19</v>
      </c>
      <c r="C790" s="12" t="s">
        <v>174</v>
      </c>
      <c r="D790" s="13">
        <v>1</v>
      </c>
      <c r="E790" s="13" t="s">
        <v>175</v>
      </c>
      <c r="F790" s="12">
        <v>27</v>
      </c>
      <c r="G790" s="12" t="s">
        <v>59</v>
      </c>
      <c r="H790" s="12">
        <v>1</v>
      </c>
      <c r="I790" s="12" t="s">
        <v>60</v>
      </c>
      <c r="J790" s="12" t="s">
        <v>1031</v>
      </c>
      <c r="K790" s="59">
        <v>120869</v>
      </c>
      <c r="L790" s="14">
        <v>1</v>
      </c>
      <c r="M790" s="57"/>
      <c r="N790" s="58">
        <f t="shared" si="12"/>
        <v>0</v>
      </c>
    </row>
    <row r="791" spans="1:14" x14ac:dyDescent="0.3">
      <c r="A791" s="11">
        <v>783</v>
      </c>
      <c r="B791" s="12">
        <v>44</v>
      </c>
      <c r="C791" s="12" t="s">
        <v>87</v>
      </c>
      <c r="D791" s="13">
        <v>1</v>
      </c>
      <c r="E791" s="13" t="s">
        <v>239</v>
      </c>
      <c r="F791" s="12">
        <v>27</v>
      </c>
      <c r="G791" s="12" t="s">
        <v>59</v>
      </c>
      <c r="H791" s="12">
        <v>1</v>
      </c>
      <c r="I791" s="12" t="s">
        <v>60</v>
      </c>
      <c r="J791" s="12" t="s">
        <v>1032</v>
      </c>
      <c r="K791" s="59">
        <v>313882</v>
      </c>
      <c r="L791" s="14">
        <v>1</v>
      </c>
      <c r="M791" s="57"/>
      <c r="N791" s="58">
        <f t="shared" si="12"/>
        <v>0</v>
      </c>
    </row>
    <row r="792" spans="1:14" x14ac:dyDescent="0.3">
      <c r="A792" s="11">
        <v>784</v>
      </c>
      <c r="B792" s="12">
        <v>52</v>
      </c>
      <c r="C792" s="12" t="s">
        <v>76</v>
      </c>
      <c r="D792" s="13">
        <v>1</v>
      </c>
      <c r="E792" s="13" t="s">
        <v>77</v>
      </c>
      <c r="F792" s="12">
        <v>27</v>
      </c>
      <c r="G792" s="12" t="s">
        <v>59</v>
      </c>
      <c r="H792" s="12">
        <v>1</v>
      </c>
      <c r="I792" s="12" t="s">
        <v>60</v>
      </c>
      <c r="J792" s="12" t="s">
        <v>1033</v>
      </c>
      <c r="K792" s="59">
        <v>172128</v>
      </c>
      <c r="L792" s="14">
        <v>1</v>
      </c>
      <c r="M792" s="57"/>
      <c r="N792" s="58">
        <f t="shared" si="12"/>
        <v>0</v>
      </c>
    </row>
    <row r="793" spans="1:14" x14ac:dyDescent="0.3">
      <c r="A793" s="11">
        <v>785</v>
      </c>
      <c r="B793" s="12">
        <v>52</v>
      </c>
      <c r="C793" s="12" t="s">
        <v>76</v>
      </c>
      <c r="D793" s="13">
        <v>356</v>
      </c>
      <c r="E793" s="13" t="s">
        <v>113</v>
      </c>
      <c r="F793" s="12">
        <v>27</v>
      </c>
      <c r="G793" s="12" t="s">
        <v>59</v>
      </c>
      <c r="H793" s="12">
        <v>1</v>
      </c>
      <c r="I793" s="12" t="s">
        <v>60</v>
      </c>
      <c r="J793" s="12" t="s">
        <v>1034</v>
      </c>
      <c r="K793" s="59">
        <v>196809</v>
      </c>
      <c r="L793" s="14">
        <v>1</v>
      </c>
      <c r="M793" s="57"/>
      <c r="N793" s="58">
        <f t="shared" si="12"/>
        <v>0</v>
      </c>
    </row>
    <row r="794" spans="1:14" x14ac:dyDescent="0.3">
      <c r="A794" s="11">
        <v>786</v>
      </c>
      <c r="B794" s="12">
        <v>66</v>
      </c>
      <c r="C794" s="12" t="s">
        <v>104</v>
      </c>
      <c r="D794" s="13">
        <v>1</v>
      </c>
      <c r="E794" s="13" t="s">
        <v>34</v>
      </c>
      <c r="F794" s="12">
        <v>27</v>
      </c>
      <c r="G794" s="12" t="s">
        <v>59</v>
      </c>
      <c r="H794" s="12">
        <v>1</v>
      </c>
      <c r="I794" s="12" t="s">
        <v>60</v>
      </c>
      <c r="J794" s="12" t="s">
        <v>1035</v>
      </c>
      <c r="K794" s="59">
        <v>65392</v>
      </c>
      <c r="L794" s="14">
        <v>1</v>
      </c>
      <c r="M794" s="57"/>
      <c r="N794" s="58">
        <f t="shared" si="12"/>
        <v>0</v>
      </c>
    </row>
    <row r="795" spans="1:14" x14ac:dyDescent="0.3">
      <c r="A795" s="11">
        <v>787</v>
      </c>
      <c r="B795" s="12">
        <v>73</v>
      </c>
      <c r="C795" s="12" t="s">
        <v>137</v>
      </c>
      <c r="D795" s="13">
        <v>1</v>
      </c>
      <c r="E795" s="13" t="s">
        <v>138</v>
      </c>
      <c r="F795" s="12">
        <v>27</v>
      </c>
      <c r="G795" s="12" t="s">
        <v>59</v>
      </c>
      <c r="H795" s="12">
        <v>1</v>
      </c>
      <c r="I795" s="12" t="s">
        <v>60</v>
      </c>
      <c r="J795" s="12" t="s">
        <v>1036</v>
      </c>
      <c r="K795" s="59">
        <v>108213</v>
      </c>
      <c r="L795" s="14">
        <v>1</v>
      </c>
      <c r="M795" s="57"/>
      <c r="N795" s="58">
        <f t="shared" si="12"/>
        <v>0</v>
      </c>
    </row>
    <row r="796" spans="1:14" x14ac:dyDescent="0.3">
      <c r="A796" s="11">
        <v>788</v>
      </c>
      <c r="B796" s="12">
        <v>73</v>
      </c>
      <c r="C796" s="12" t="s">
        <v>137</v>
      </c>
      <c r="D796" s="13">
        <v>1</v>
      </c>
      <c r="E796" s="13" t="s">
        <v>138</v>
      </c>
      <c r="F796" s="12">
        <v>44</v>
      </c>
      <c r="G796" s="12" t="s">
        <v>87</v>
      </c>
      <c r="H796" s="12">
        <v>1</v>
      </c>
      <c r="I796" s="12" t="s">
        <v>239</v>
      </c>
      <c r="J796" s="12" t="s">
        <v>1037</v>
      </c>
      <c r="K796" s="59">
        <v>220856</v>
      </c>
      <c r="L796" s="14">
        <v>1</v>
      </c>
      <c r="M796" s="57"/>
      <c r="N796" s="58">
        <f t="shared" si="12"/>
        <v>0</v>
      </c>
    </row>
    <row r="797" spans="1:14" x14ac:dyDescent="0.3">
      <c r="A797" s="11">
        <v>789</v>
      </c>
      <c r="B797" s="12">
        <v>54</v>
      </c>
      <c r="C797" s="12" t="s">
        <v>52</v>
      </c>
      <c r="D797" s="13">
        <v>1</v>
      </c>
      <c r="E797" s="13" t="s">
        <v>64</v>
      </c>
      <c r="F797" s="12">
        <v>47</v>
      </c>
      <c r="G797" s="12" t="s">
        <v>101</v>
      </c>
      <c r="H797" s="12">
        <v>1</v>
      </c>
      <c r="I797" s="12" t="s">
        <v>142</v>
      </c>
      <c r="J797" s="12" t="s">
        <v>1038</v>
      </c>
      <c r="K797" s="59">
        <v>142386</v>
      </c>
      <c r="L797" s="14">
        <v>1</v>
      </c>
      <c r="M797" s="57"/>
      <c r="N797" s="58">
        <f t="shared" si="12"/>
        <v>0</v>
      </c>
    </row>
    <row r="798" spans="1:14" x14ac:dyDescent="0.3">
      <c r="A798" s="11">
        <v>790</v>
      </c>
      <c r="B798" s="12">
        <v>18</v>
      </c>
      <c r="C798" s="12" t="s">
        <v>90</v>
      </c>
      <c r="D798" s="13">
        <v>1</v>
      </c>
      <c r="E798" s="13" t="s">
        <v>148</v>
      </c>
      <c r="F798" s="12">
        <v>50</v>
      </c>
      <c r="G798" s="12" t="s">
        <v>128</v>
      </c>
      <c r="H798" s="12">
        <v>1</v>
      </c>
      <c r="I798" s="12" t="s">
        <v>129</v>
      </c>
      <c r="J798" s="12" t="s">
        <v>1039</v>
      </c>
      <c r="K798" s="59">
        <v>124455</v>
      </c>
      <c r="L798" s="14">
        <v>1</v>
      </c>
      <c r="M798" s="57"/>
      <c r="N798" s="58">
        <f t="shared" si="12"/>
        <v>0</v>
      </c>
    </row>
    <row r="799" spans="1:14" x14ac:dyDescent="0.3">
      <c r="A799" s="11">
        <v>791</v>
      </c>
      <c r="B799" s="12">
        <v>41</v>
      </c>
      <c r="C799" s="12" t="s">
        <v>123</v>
      </c>
      <c r="D799" s="13">
        <v>1</v>
      </c>
      <c r="E799" s="13" t="s">
        <v>124</v>
      </c>
      <c r="F799" s="12">
        <v>50</v>
      </c>
      <c r="G799" s="12" t="s">
        <v>128</v>
      </c>
      <c r="H799" s="12">
        <v>1</v>
      </c>
      <c r="I799" s="12" t="s">
        <v>129</v>
      </c>
      <c r="J799" s="12" t="s">
        <v>1040</v>
      </c>
      <c r="K799" s="59">
        <v>102307</v>
      </c>
      <c r="L799" s="14">
        <v>1</v>
      </c>
      <c r="M799" s="57"/>
      <c r="N799" s="58">
        <f t="shared" si="12"/>
        <v>0</v>
      </c>
    </row>
    <row r="800" spans="1:14" x14ac:dyDescent="0.3">
      <c r="A800" s="11">
        <v>792</v>
      </c>
      <c r="B800" s="12">
        <v>5</v>
      </c>
      <c r="C800" s="12" t="s">
        <v>62</v>
      </c>
      <c r="D800" s="13">
        <v>1</v>
      </c>
      <c r="E800" s="13" t="s">
        <v>63</v>
      </c>
      <c r="F800" s="12">
        <v>50</v>
      </c>
      <c r="G800" s="12" t="s">
        <v>128</v>
      </c>
      <c r="H800" s="12">
        <v>1</v>
      </c>
      <c r="I800" s="12" t="s">
        <v>129</v>
      </c>
      <c r="J800" s="12" t="s">
        <v>1041</v>
      </c>
      <c r="K800" s="59">
        <v>124455</v>
      </c>
      <c r="L800" s="14">
        <v>1</v>
      </c>
      <c r="M800" s="57"/>
      <c r="N800" s="58">
        <f t="shared" si="12"/>
        <v>0</v>
      </c>
    </row>
    <row r="801" spans="1:14" x14ac:dyDescent="0.3">
      <c r="A801" s="11">
        <v>793</v>
      </c>
      <c r="B801" s="12">
        <v>54</v>
      </c>
      <c r="C801" s="12" t="s">
        <v>52</v>
      </c>
      <c r="D801" s="13">
        <v>1</v>
      </c>
      <c r="E801" s="13" t="s">
        <v>64</v>
      </c>
      <c r="F801" s="12">
        <v>50</v>
      </c>
      <c r="G801" s="12" t="s">
        <v>128</v>
      </c>
      <c r="H801" s="12">
        <v>1</v>
      </c>
      <c r="I801" s="12" t="s">
        <v>129</v>
      </c>
      <c r="J801" s="12" t="s">
        <v>1042</v>
      </c>
      <c r="K801" s="59">
        <v>160316</v>
      </c>
      <c r="L801" s="14">
        <v>1</v>
      </c>
      <c r="M801" s="57"/>
      <c r="N801" s="58">
        <f t="shared" si="12"/>
        <v>0</v>
      </c>
    </row>
    <row r="802" spans="1:14" x14ac:dyDescent="0.3">
      <c r="A802" s="11">
        <v>794</v>
      </c>
      <c r="B802" s="12">
        <v>73</v>
      </c>
      <c r="C802" s="12" t="s">
        <v>137</v>
      </c>
      <c r="D802" s="13">
        <v>1</v>
      </c>
      <c r="E802" s="13" t="s">
        <v>138</v>
      </c>
      <c r="F802" s="12">
        <v>50</v>
      </c>
      <c r="G802" s="12" t="s">
        <v>128</v>
      </c>
      <c r="H802" s="12">
        <v>1</v>
      </c>
      <c r="I802" s="12" t="s">
        <v>129</v>
      </c>
      <c r="J802" s="12" t="s">
        <v>1043</v>
      </c>
      <c r="K802" s="59">
        <v>76572</v>
      </c>
      <c r="L802" s="14">
        <v>1</v>
      </c>
      <c r="M802" s="57"/>
      <c r="N802" s="58">
        <f t="shared" si="12"/>
        <v>0</v>
      </c>
    </row>
    <row r="803" spans="1:14" x14ac:dyDescent="0.3">
      <c r="A803" s="11">
        <v>795</v>
      </c>
      <c r="B803" s="12">
        <v>15</v>
      </c>
      <c r="C803" s="12" t="s">
        <v>139</v>
      </c>
      <c r="D803" s="13">
        <v>572</v>
      </c>
      <c r="E803" s="13" t="s">
        <v>140</v>
      </c>
      <c r="F803" s="12">
        <v>5</v>
      </c>
      <c r="G803" s="12" t="s">
        <v>62</v>
      </c>
      <c r="H803" s="12">
        <v>1</v>
      </c>
      <c r="I803" s="12" t="s">
        <v>63</v>
      </c>
      <c r="J803" s="12" t="s">
        <v>1044</v>
      </c>
      <c r="K803" s="59">
        <v>55000</v>
      </c>
      <c r="L803" s="14">
        <v>6.96875</v>
      </c>
      <c r="M803" s="57"/>
      <c r="N803" s="58">
        <f t="shared" si="12"/>
        <v>0</v>
      </c>
    </row>
    <row r="804" spans="1:14" x14ac:dyDescent="0.3">
      <c r="A804" s="11">
        <v>796</v>
      </c>
      <c r="B804" s="12">
        <v>18</v>
      </c>
      <c r="C804" s="12" t="s">
        <v>90</v>
      </c>
      <c r="D804" s="13">
        <v>1</v>
      </c>
      <c r="E804" s="13" t="s">
        <v>148</v>
      </c>
      <c r="F804" s="12">
        <v>5</v>
      </c>
      <c r="G804" s="12" t="s">
        <v>62</v>
      </c>
      <c r="H804" s="12">
        <v>1</v>
      </c>
      <c r="I804" s="12" t="s">
        <v>63</v>
      </c>
      <c r="J804" s="12" t="s">
        <v>1045</v>
      </c>
      <c r="K804" s="59">
        <v>136057</v>
      </c>
      <c r="L804" s="14">
        <v>1</v>
      </c>
      <c r="M804" s="57"/>
      <c r="N804" s="58">
        <f t="shared" si="12"/>
        <v>0</v>
      </c>
    </row>
    <row r="805" spans="1:14" x14ac:dyDescent="0.3">
      <c r="A805" s="11">
        <v>797</v>
      </c>
      <c r="B805" s="12">
        <v>44</v>
      </c>
      <c r="C805" s="12" t="s">
        <v>87</v>
      </c>
      <c r="D805" s="13">
        <v>1</v>
      </c>
      <c r="E805" s="13" t="s">
        <v>239</v>
      </c>
      <c r="F805" s="12">
        <v>5</v>
      </c>
      <c r="G805" s="12" t="s">
        <v>62</v>
      </c>
      <c r="H805" s="12">
        <v>1</v>
      </c>
      <c r="I805" s="12" t="s">
        <v>63</v>
      </c>
      <c r="J805" s="12" t="s">
        <v>1046</v>
      </c>
      <c r="K805" s="59">
        <v>211997</v>
      </c>
      <c r="L805" s="14">
        <v>1</v>
      </c>
      <c r="M805" s="57"/>
      <c r="N805" s="58">
        <f t="shared" si="12"/>
        <v>0</v>
      </c>
    </row>
    <row r="806" spans="1:14" x14ac:dyDescent="0.3">
      <c r="A806" s="11">
        <v>798</v>
      </c>
      <c r="B806" s="12">
        <v>52</v>
      </c>
      <c r="C806" s="12" t="s">
        <v>76</v>
      </c>
      <c r="D806" s="13">
        <v>356</v>
      </c>
      <c r="E806" s="13" t="s">
        <v>113</v>
      </c>
      <c r="F806" s="12">
        <v>5</v>
      </c>
      <c r="G806" s="12" t="s">
        <v>62</v>
      </c>
      <c r="H806" s="12">
        <v>1</v>
      </c>
      <c r="I806" s="12" t="s">
        <v>63</v>
      </c>
      <c r="J806" s="12" t="s">
        <v>1047</v>
      </c>
      <c r="K806" s="59">
        <v>149769</v>
      </c>
      <c r="L806" s="14">
        <v>1</v>
      </c>
      <c r="M806" s="57"/>
      <c r="N806" s="58">
        <f t="shared" si="12"/>
        <v>0</v>
      </c>
    </row>
    <row r="807" spans="1:14" x14ac:dyDescent="0.3">
      <c r="A807" s="11">
        <v>799</v>
      </c>
      <c r="B807" s="12">
        <v>63</v>
      </c>
      <c r="C807" s="12" t="s">
        <v>66</v>
      </c>
      <c r="D807" s="13">
        <v>1</v>
      </c>
      <c r="E807" s="13" t="s">
        <v>67</v>
      </c>
      <c r="F807" s="12">
        <v>5</v>
      </c>
      <c r="G807" s="12" t="s">
        <v>62</v>
      </c>
      <c r="H807" s="12">
        <v>1</v>
      </c>
      <c r="I807" s="12" t="s">
        <v>63</v>
      </c>
      <c r="J807" s="12" t="s">
        <v>1048</v>
      </c>
      <c r="K807" s="59">
        <v>85000</v>
      </c>
      <c r="L807" s="14">
        <v>0.53125</v>
      </c>
      <c r="M807" s="57"/>
      <c r="N807" s="58">
        <f t="shared" si="12"/>
        <v>0</v>
      </c>
    </row>
    <row r="808" spans="1:14" x14ac:dyDescent="0.3">
      <c r="A808" s="11">
        <v>800</v>
      </c>
      <c r="B808" s="12">
        <v>70</v>
      </c>
      <c r="C808" s="12" t="s">
        <v>205</v>
      </c>
      <c r="D808" s="13">
        <v>1</v>
      </c>
      <c r="E808" s="13" t="s">
        <v>39</v>
      </c>
      <c r="F808" s="12">
        <v>5</v>
      </c>
      <c r="G808" s="12" t="s">
        <v>62</v>
      </c>
      <c r="H808" s="12">
        <v>1</v>
      </c>
      <c r="I808" s="12" t="s">
        <v>63</v>
      </c>
      <c r="J808" s="12" t="s">
        <v>1049</v>
      </c>
      <c r="K808" s="59">
        <v>146183</v>
      </c>
      <c r="L808" s="14">
        <v>1</v>
      </c>
      <c r="M808" s="57"/>
      <c r="N808" s="58">
        <f t="shared" si="12"/>
        <v>0</v>
      </c>
    </row>
    <row r="809" spans="1:14" x14ac:dyDescent="0.3">
      <c r="A809" s="11">
        <v>801</v>
      </c>
      <c r="B809" s="12">
        <v>8</v>
      </c>
      <c r="C809" s="12" t="s">
        <v>79</v>
      </c>
      <c r="D809" s="13">
        <v>1</v>
      </c>
      <c r="E809" s="13" t="s">
        <v>80</v>
      </c>
      <c r="F809" s="12">
        <v>5</v>
      </c>
      <c r="G809" s="12" t="s">
        <v>62</v>
      </c>
      <c r="H809" s="12">
        <v>1</v>
      </c>
      <c r="I809" s="12" t="s">
        <v>63</v>
      </c>
      <c r="J809" s="12" t="s">
        <v>1050</v>
      </c>
      <c r="K809" s="59">
        <v>208832</v>
      </c>
      <c r="L809" s="14">
        <v>1</v>
      </c>
      <c r="M809" s="57"/>
      <c r="N809" s="58">
        <f t="shared" si="12"/>
        <v>0</v>
      </c>
    </row>
    <row r="810" spans="1:14" x14ac:dyDescent="0.3">
      <c r="A810" s="11">
        <v>802</v>
      </c>
      <c r="B810" s="12">
        <v>66</v>
      </c>
      <c r="C810" s="12" t="s">
        <v>104</v>
      </c>
      <c r="D810" s="13">
        <v>1</v>
      </c>
      <c r="E810" s="13" t="s">
        <v>34</v>
      </c>
      <c r="F810" s="12">
        <v>52</v>
      </c>
      <c r="G810" s="12" t="s">
        <v>76</v>
      </c>
      <c r="H810" s="12">
        <v>356</v>
      </c>
      <c r="I810" s="12" t="s">
        <v>113</v>
      </c>
      <c r="J810" s="12" t="s">
        <v>1051</v>
      </c>
      <c r="K810" s="59">
        <v>129729</v>
      </c>
      <c r="L810" s="14">
        <v>1</v>
      </c>
      <c r="M810" s="57"/>
      <c r="N810" s="58">
        <f t="shared" si="12"/>
        <v>0</v>
      </c>
    </row>
    <row r="811" spans="1:14" x14ac:dyDescent="0.3">
      <c r="A811" s="11">
        <v>803</v>
      </c>
      <c r="B811" s="12">
        <v>13</v>
      </c>
      <c r="C811" s="12" t="s">
        <v>82</v>
      </c>
      <c r="D811" s="13">
        <v>1</v>
      </c>
      <c r="E811" s="13" t="s">
        <v>83</v>
      </c>
      <c r="F811" s="12">
        <v>54</v>
      </c>
      <c r="G811" s="12" t="s">
        <v>52</v>
      </c>
      <c r="H811" s="12">
        <v>1</v>
      </c>
      <c r="I811" s="12" t="s">
        <v>64</v>
      </c>
      <c r="J811" s="12" t="s">
        <v>1052</v>
      </c>
      <c r="K811" s="59">
        <v>152764</v>
      </c>
      <c r="L811" s="14">
        <v>1</v>
      </c>
      <c r="M811" s="57"/>
      <c r="N811" s="58">
        <f t="shared" si="12"/>
        <v>0</v>
      </c>
    </row>
    <row r="812" spans="1:14" x14ac:dyDescent="0.3">
      <c r="A812" s="11">
        <v>804</v>
      </c>
      <c r="B812" s="12">
        <v>52</v>
      </c>
      <c r="C812" s="12" t="s">
        <v>76</v>
      </c>
      <c r="D812" s="13">
        <v>356</v>
      </c>
      <c r="E812" s="13" t="s">
        <v>113</v>
      </c>
      <c r="F812" s="12">
        <v>54</v>
      </c>
      <c r="G812" s="12" t="s">
        <v>52</v>
      </c>
      <c r="H812" s="12">
        <v>1</v>
      </c>
      <c r="I812" s="12" t="s">
        <v>64</v>
      </c>
      <c r="J812" s="12" t="s">
        <v>1053</v>
      </c>
      <c r="K812" s="59">
        <v>242583</v>
      </c>
      <c r="L812" s="14">
        <v>1</v>
      </c>
      <c r="M812" s="57"/>
      <c r="N812" s="58">
        <f t="shared" si="12"/>
        <v>0</v>
      </c>
    </row>
    <row r="813" spans="1:14" x14ac:dyDescent="0.3">
      <c r="A813" s="11">
        <v>805</v>
      </c>
      <c r="B813" s="12">
        <v>68</v>
      </c>
      <c r="C813" s="12" t="s">
        <v>71</v>
      </c>
      <c r="D813" s="13">
        <v>1</v>
      </c>
      <c r="E813" s="13" t="s">
        <v>72</v>
      </c>
      <c r="F813" s="12">
        <v>54</v>
      </c>
      <c r="G813" s="12" t="s">
        <v>52</v>
      </c>
      <c r="H813" s="12">
        <v>820</v>
      </c>
      <c r="I813" s="12" t="s">
        <v>863</v>
      </c>
      <c r="J813" s="12" t="s">
        <v>1054</v>
      </c>
      <c r="K813" s="59">
        <v>45352</v>
      </c>
      <c r="L813" s="14">
        <v>1</v>
      </c>
      <c r="M813" s="57"/>
      <c r="N813" s="58">
        <f t="shared" si="12"/>
        <v>0</v>
      </c>
    </row>
    <row r="814" spans="1:14" x14ac:dyDescent="0.3">
      <c r="A814" s="11">
        <v>806</v>
      </c>
      <c r="B814" s="12">
        <v>18</v>
      </c>
      <c r="C814" s="12" t="s">
        <v>90</v>
      </c>
      <c r="D814" s="13">
        <v>1</v>
      </c>
      <c r="E814" s="13" t="s">
        <v>148</v>
      </c>
      <c r="F814" s="12">
        <v>63</v>
      </c>
      <c r="G814" s="12" t="s">
        <v>66</v>
      </c>
      <c r="H814" s="12">
        <v>1</v>
      </c>
      <c r="I814" s="12" t="s">
        <v>67</v>
      </c>
      <c r="J814" s="12" t="s">
        <v>1055</v>
      </c>
      <c r="K814" s="59">
        <v>90494</v>
      </c>
      <c r="L814" s="14">
        <v>1</v>
      </c>
      <c r="M814" s="57"/>
      <c r="N814" s="58">
        <f t="shared" si="12"/>
        <v>0</v>
      </c>
    </row>
    <row r="815" spans="1:14" x14ac:dyDescent="0.3">
      <c r="A815" s="11">
        <v>807</v>
      </c>
      <c r="B815" s="12">
        <v>44</v>
      </c>
      <c r="C815" s="12" t="s">
        <v>87</v>
      </c>
      <c r="D815" s="13">
        <v>1</v>
      </c>
      <c r="E815" s="13" t="s">
        <v>239</v>
      </c>
      <c r="F815" s="12">
        <v>63</v>
      </c>
      <c r="G815" s="12" t="s">
        <v>66</v>
      </c>
      <c r="H815" s="12">
        <v>1</v>
      </c>
      <c r="I815" s="12" t="s">
        <v>67</v>
      </c>
      <c r="J815" s="12" t="s">
        <v>1056</v>
      </c>
      <c r="K815" s="59">
        <v>253130</v>
      </c>
      <c r="L815" s="14">
        <v>1</v>
      </c>
      <c r="M815" s="57"/>
      <c r="N815" s="58">
        <f t="shared" si="12"/>
        <v>0</v>
      </c>
    </row>
    <row r="816" spans="1:14" x14ac:dyDescent="0.3">
      <c r="A816" s="11">
        <v>808</v>
      </c>
      <c r="B816" s="12">
        <v>50</v>
      </c>
      <c r="C816" s="12" t="s">
        <v>128</v>
      </c>
      <c r="D816" s="13">
        <v>1</v>
      </c>
      <c r="E816" s="13" t="s">
        <v>129</v>
      </c>
      <c r="F816" s="12">
        <v>63</v>
      </c>
      <c r="G816" s="12" t="s">
        <v>66</v>
      </c>
      <c r="H816" s="12">
        <v>1</v>
      </c>
      <c r="I816" s="12" t="s">
        <v>67</v>
      </c>
      <c r="J816" s="12" t="s">
        <v>1057</v>
      </c>
      <c r="K816" s="59">
        <v>103150</v>
      </c>
      <c r="L816" s="14">
        <v>1</v>
      </c>
      <c r="M816" s="57"/>
      <c r="N816" s="58">
        <f t="shared" si="12"/>
        <v>0</v>
      </c>
    </row>
    <row r="817" spans="1:14" x14ac:dyDescent="0.3">
      <c r="A817" s="11">
        <v>809</v>
      </c>
      <c r="B817" s="12">
        <v>73</v>
      </c>
      <c r="C817" s="12" t="s">
        <v>137</v>
      </c>
      <c r="D817" s="13">
        <v>1</v>
      </c>
      <c r="E817" s="13" t="s">
        <v>138</v>
      </c>
      <c r="F817" s="12">
        <v>63</v>
      </c>
      <c r="G817" s="12" t="s">
        <v>66</v>
      </c>
      <c r="H817" s="12">
        <v>1</v>
      </c>
      <c r="I817" s="12" t="s">
        <v>67</v>
      </c>
      <c r="J817" s="12" t="s">
        <v>1058</v>
      </c>
      <c r="K817" s="59">
        <v>45000</v>
      </c>
      <c r="L817" s="14">
        <v>1</v>
      </c>
      <c r="M817" s="57"/>
      <c r="N817" s="58">
        <f t="shared" si="12"/>
        <v>0</v>
      </c>
    </row>
    <row r="818" spans="1:14" x14ac:dyDescent="0.3">
      <c r="A818" s="11">
        <v>810</v>
      </c>
      <c r="B818" s="12">
        <v>44</v>
      </c>
      <c r="C818" s="12" t="s">
        <v>87</v>
      </c>
      <c r="D818" s="13">
        <v>1</v>
      </c>
      <c r="E818" s="13" t="s">
        <v>239</v>
      </c>
      <c r="F818" s="12">
        <v>66</v>
      </c>
      <c r="G818" s="12" t="s">
        <v>104</v>
      </c>
      <c r="H818" s="12">
        <v>1</v>
      </c>
      <c r="I818" s="12" t="s">
        <v>34</v>
      </c>
      <c r="J818" s="12" t="s">
        <v>1059</v>
      </c>
      <c r="K818" s="59">
        <v>251865</v>
      </c>
      <c r="L818" s="14">
        <v>1</v>
      </c>
      <c r="M818" s="57"/>
      <c r="N818" s="58">
        <f t="shared" si="12"/>
        <v>0</v>
      </c>
    </row>
    <row r="819" spans="1:14" x14ac:dyDescent="0.3">
      <c r="A819" s="11">
        <v>811</v>
      </c>
      <c r="B819" s="12">
        <v>54</v>
      </c>
      <c r="C819" s="12" t="s">
        <v>52</v>
      </c>
      <c r="D819" s="13">
        <v>1</v>
      </c>
      <c r="E819" s="13" t="s">
        <v>64</v>
      </c>
      <c r="F819" s="12">
        <v>66</v>
      </c>
      <c r="G819" s="12" t="s">
        <v>104</v>
      </c>
      <c r="H819" s="12">
        <v>1</v>
      </c>
      <c r="I819" s="12" t="s">
        <v>34</v>
      </c>
      <c r="J819" s="12" t="s">
        <v>1060</v>
      </c>
      <c r="K819" s="59">
        <v>194066</v>
      </c>
      <c r="L819" s="14">
        <v>1</v>
      </c>
      <c r="M819" s="57"/>
      <c r="N819" s="58">
        <f t="shared" si="12"/>
        <v>0</v>
      </c>
    </row>
    <row r="820" spans="1:14" x14ac:dyDescent="0.3">
      <c r="A820" s="11">
        <v>812</v>
      </c>
      <c r="B820" s="12">
        <v>70</v>
      </c>
      <c r="C820" s="12" t="s">
        <v>205</v>
      </c>
      <c r="D820" s="13">
        <v>1</v>
      </c>
      <c r="E820" s="13" t="s">
        <v>39</v>
      </c>
      <c r="F820" s="12">
        <v>66</v>
      </c>
      <c r="G820" s="12" t="s">
        <v>104</v>
      </c>
      <c r="H820" s="12">
        <v>1</v>
      </c>
      <c r="I820" s="12" t="s">
        <v>34</v>
      </c>
      <c r="J820" s="12" t="s">
        <v>1061</v>
      </c>
      <c r="K820" s="59">
        <v>219590</v>
      </c>
      <c r="L820" s="14">
        <v>1</v>
      </c>
      <c r="M820" s="57"/>
      <c r="N820" s="58">
        <f t="shared" si="12"/>
        <v>0</v>
      </c>
    </row>
    <row r="821" spans="1:14" x14ac:dyDescent="0.3">
      <c r="A821" s="11">
        <v>813</v>
      </c>
      <c r="B821" s="12">
        <v>8</v>
      </c>
      <c r="C821" s="12" t="s">
        <v>79</v>
      </c>
      <c r="D821" s="13">
        <v>1</v>
      </c>
      <c r="E821" s="13" t="s">
        <v>80</v>
      </c>
      <c r="F821" s="12">
        <v>66</v>
      </c>
      <c r="G821" s="12" t="s">
        <v>104</v>
      </c>
      <c r="H821" s="12">
        <v>1</v>
      </c>
      <c r="I821" s="12" t="s">
        <v>34</v>
      </c>
      <c r="J821" s="12" t="s">
        <v>1062</v>
      </c>
      <c r="K821" s="59">
        <v>225286</v>
      </c>
      <c r="L821" s="14">
        <v>1</v>
      </c>
      <c r="M821" s="57"/>
      <c r="N821" s="58">
        <f t="shared" si="12"/>
        <v>0</v>
      </c>
    </row>
    <row r="822" spans="1:14" x14ac:dyDescent="0.3">
      <c r="A822" s="11">
        <v>814</v>
      </c>
      <c r="B822" s="12">
        <v>41</v>
      </c>
      <c r="C822" s="12" t="s">
        <v>123</v>
      </c>
      <c r="D822" s="13">
        <v>1</v>
      </c>
      <c r="E822" s="13" t="s">
        <v>124</v>
      </c>
      <c r="F822" s="12">
        <v>68</v>
      </c>
      <c r="G822" s="12" t="s">
        <v>71</v>
      </c>
      <c r="H822" s="12">
        <v>1</v>
      </c>
      <c r="I822" s="12" t="s">
        <v>72</v>
      </c>
      <c r="J822" s="12" t="s">
        <v>1063</v>
      </c>
      <c r="K822" s="59">
        <v>145550</v>
      </c>
      <c r="L822" s="14">
        <v>1</v>
      </c>
      <c r="M822" s="57"/>
      <c r="N822" s="58">
        <f t="shared" si="12"/>
        <v>0</v>
      </c>
    </row>
    <row r="823" spans="1:14" x14ac:dyDescent="0.3">
      <c r="A823" s="11">
        <v>815</v>
      </c>
      <c r="B823" s="12">
        <v>70</v>
      </c>
      <c r="C823" s="12" t="s">
        <v>205</v>
      </c>
      <c r="D823" s="13">
        <v>1</v>
      </c>
      <c r="E823" s="13" t="s">
        <v>39</v>
      </c>
      <c r="F823" s="12">
        <v>68</v>
      </c>
      <c r="G823" s="12" t="s">
        <v>71</v>
      </c>
      <c r="H823" s="12">
        <v>1</v>
      </c>
      <c r="I823" s="12" t="s">
        <v>72</v>
      </c>
      <c r="J823" s="12" t="s">
        <v>1064</v>
      </c>
      <c r="K823" s="59">
        <v>159472</v>
      </c>
      <c r="L823" s="14">
        <v>1</v>
      </c>
      <c r="M823" s="57"/>
      <c r="N823" s="58">
        <f t="shared" si="12"/>
        <v>0</v>
      </c>
    </row>
    <row r="824" spans="1:14" x14ac:dyDescent="0.3">
      <c r="A824" s="11">
        <v>816</v>
      </c>
      <c r="B824" s="12">
        <v>73</v>
      </c>
      <c r="C824" s="12" t="s">
        <v>137</v>
      </c>
      <c r="D824" s="13">
        <v>1</v>
      </c>
      <c r="E824" s="13" t="s">
        <v>138</v>
      </c>
      <c r="F824" s="12">
        <v>68</v>
      </c>
      <c r="G824" s="12" t="s">
        <v>71</v>
      </c>
      <c r="H824" s="12">
        <v>1</v>
      </c>
      <c r="I824" s="12" t="s">
        <v>72</v>
      </c>
      <c r="J824" s="12" t="s">
        <v>1065</v>
      </c>
      <c r="K824" s="59">
        <v>79736</v>
      </c>
      <c r="L824" s="14">
        <v>1</v>
      </c>
      <c r="M824" s="57"/>
      <c r="N824" s="58">
        <f t="shared" si="12"/>
        <v>0</v>
      </c>
    </row>
    <row r="825" spans="1:14" x14ac:dyDescent="0.3">
      <c r="A825" s="11">
        <v>817</v>
      </c>
      <c r="B825" s="12">
        <v>11</v>
      </c>
      <c r="C825" s="12" t="s">
        <v>84</v>
      </c>
      <c r="D825" s="13">
        <v>1</v>
      </c>
      <c r="E825" s="13" t="s">
        <v>85</v>
      </c>
      <c r="F825" s="12">
        <v>68</v>
      </c>
      <c r="G825" s="12" t="s">
        <v>71</v>
      </c>
      <c r="H825" s="12">
        <v>77</v>
      </c>
      <c r="I825" s="12" t="s">
        <v>225</v>
      </c>
      <c r="J825" s="12" t="s">
        <v>1066</v>
      </c>
      <c r="K825" s="59">
        <v>45000</v>
      </c>
      <c r="L825" s="14">
        <v>1.15625</v>
      </c>
      <c r="M825" s="57"/>
      <c r="N825" s="58">
        <f t="shared" si="12"/>
        <v>0</v>
      </c>
    </row>
    <row r="826" spans="1:14" x14ac:dyDescent="0.3">
      <c r="A826" s="11">
        <v>818</v>
      </c>
      <c r="B826" s="12">
        <v>47</v>
      </c>
      <c r="C826" s="12" t="s">
        <v>101</v>
      </c>
      <c r="D826" s="13">
        <v>1</v>
      </c>
      <c r="E826" s="13" t="s">
        <v>142</v>
      </c>
      <c r="F826" s="12">
        <v>68</v>
      </c>
      <c r="G826" s="12" t="s">
        <v>71</v>
      </c>
      <c r="H826" s="12">
        <v>81</v>
      </c>
      <c r="I826" s="12" t="s">
        <v>95</v>
      </c>
      <c r="J826" s="12" t="s">
        <v>1067</v>
      </c>
      <c r="K826" s="59">
        <v>118127</v>
      </c>
      <c r="L826" s="14">
        <v>1</v>
      </c>
      <c r="M826" s="57"/>
      <c r="N826" s="58">
        <f t="shared" si="12"/>
        <v>0</v>
      </c>
    </row>
    <row r="827" spans="1:14" x14ac:dyDescent="0.3">
      <c r="A827" s="11">
        <v>819</v>
      </c>
      <c r="B827" s="12">
        <v>50</v>
      </c>
      <c r="C827" s="12" t="s">
        <v>128</v>
      </c>
      <c r="D827" s="13">
        <v>1</v>
      </c>
      <c r="E827" s="13" t="s">
        <v>129</v>
      </c>
      <c r="F827" s="12">
        <v>68</v>
      </c>
      <c r="G827" s="12" t="s">
        <v>71</v>
      </c>
      <c r="H827" s="12">
        <v>81</v>
      </c>
      <c r="I827" s="12" t="s">
        <v>95</v>
      </c>
      <c r="J827" s="12" t="s">
        <v>1068</v>
      </c>
      <c r="K827" s="59">
        <v>138167</v>
      </c>
      <c r="L827" s="14">
        <v>1</v>
      </c>
      <c r="M827" s="57"/>
      <c r="N827" s="58">
        <f t="shared" si="12"/>
        <v>0</v>
      </c>
    </row>
    <row r="828" spans="1:14" x14ac:dyDescent="0.3">
      <c r="A828" s="11">
        <v>820</v>
      </c>
      <c r="B828" s="12">
        <v>73</v>
      </c>
      <c r="C828" s="12" t="s">
        <v>137</v>
      </c>
      <c r="D828" s="13">
        <v>1</v>
      </c>
      <c r="E828" s="13" t="s">
        <v>138</v>
      </c>
      <c r="F828" s="12">
        <v>68</v>
      </c>
      <c r="G828" s="12" t="s">
        <v>71</v>
      </c>
      <c r="H828" s="12">
        <v>81</v>
      </c>
      <c r="I828" s="12" t="s">
        <v>95</v>
      </c>
      <c r="J828" s="12" t="s">
        <v>1069</v>
      </c>
      <c r="K828" s="59">
        <v>135424</v>
      </c>
      <c r="L828" s="14">
        <v>1</v>
      </c>
      <c r="M828" s="57"/>
      <c r="N828" s="58">
        <f t="shared" si="12"/>
        <v>0</v>
      </c>
    </row>
    <row r="829" spans="1:14" x14ac:dyDescent="0.3">
      <c r="A829" s="11">
        <v>821</v>
      </c>
      <c r="B829" s="12">
        <v>41</v>
      </c>
      <c r="C829" s="12" t="s">
        <v>123</v>
      </c>
      <c r="D829" s="13">
        <v>1</v>
      </c>
      <c r="E829" s="13" t="s">
        <v>124</v>
      </c>
      <c r="F829" s="12">
        <v>76</v>
      </c>
      <c r="G829" s="12" t="s">
        <v>57</v>
      </c>
      <c r="H829" s="12">
        <v>1</v>
      </c>
      <c r="I829" s="12" t="s">
        <v>58</v>
      </c>
      <c r="J829" s="12" t="s">
        <v>1070</v>
      </c>
      <c r="K829" s="59">
        <v>90000</v>
      </c>
      <c r="L829" s="14">
        <v>1</v>
      </c>
      <c r="M829" s="57"/>
      <c r="N829" s="58">
        <f t="shared" si="12"/>
        <v>0</v>
      </c>
    </row>
    <row r="830" spans="1:14" x14ac:dyDescent="0.3">
      <c r="A830" s="11">
        <v>822</v>
      </c>
      <c r="B830" s="12">
        <v>44</v>
      </c>
      <c r="C830" s="12" t="s">
        <v>87</v>
      </c>
      <c r="D830" s="13">
        <v>1</v>
      </c>
      <c r="E830" s="13" t="s">
        <v>239</v>
      </c>
      <c r="F830" s="12">
        <v>76</v>
      </c>
      <c r="G830" s="12" t="s">
        <v>57</v>
      </c>
      <c r="H830" s="12">
        <v>1</v>
      </c>
      <c r="I830" s="12" t="s">
        <v>58</v>
      </c>
      <c r="J830" s="12" t="s">
        <v>1071</v>
      </c>
      <c r="K830" s="59">
        <v>287936</v>
      </c>
      <c r="L830" s="14">
        <v>1</v>
      </c>
      <c r="M830" s="57"/>
      <c r="N830" s="58">
        <f t="shared" si="12"/>
        <v>0</v>
      </c>
    </row>
    <row r="831" spans="1:14" x14ac:dyDescent="0.3">
      <c r="A831" s="11">
        <v>823</v>
      </c>
      <c r="B831" s="12">
        <v>70</v>
      </c>
      <c r="C831" s="12" t="s">
        <v>205</v>
      </c>
      <c r="D831" s="13">
        <v>1</v>
      </c>
      <c r="E831" s="13" t="s">
        <v>39</v>
      </c>
      <c r="F831" s="12">
        <v>76</v>
      </c>
      <c r="G831" s="12" t="s">
        <v>57</v>
      </c>
      <c r="H831" s="12">
        <v>1</v>
      </c>
      <c r="I831" s="12" t="s">
        <v>58</v>
      </c>
      <c r="J831" s="12" t="s">
        <v>1072</v>
      </c>
      <c r="K831" s="59">
        <v>206934</v>
      </c>
      <c r="L831" s="14">
        <v>1</v>
      </c>
      <c r="M831" s="57"/>
      <c r="N831" s="58">
        <f t="shared" si="12"/>
        <v>0</v>
      </c>
    </row>
    <row r="832" spans="1:14" x14ac:dyDescent="0.3">
      <c r="A832" s="11">
        <v>824</v>
      </c>
      <c r="B832" s="12">
        <v>8</v>
      </c>
      <c r="C832" s="12" t="s">
        <v>79</v>
      </c>
      <c r="D832" s="13">
        <v>1</v>
      </c>
      <c r="E832" s="13" t="s">
        <v>80</v>
      </c>
      <c r="F832" s="12">
        <v>76</v>
      </c>
      <c r="G832" s="12" t="s">
        <v>57</v>
      </c>
      <c r="H832" s="12">
        <v>1</v>
      </c>
      <c r="I832" s="12" t="s">
        <v>58</v>
      </c>
      <c r="J832" s="12" t="s">
        <v>1073</v>
      </c>
      <c r="K832" s="59">
        <v>255029</v>
      </c>
      <c r="L832" s="14">
        <v>1</v>
      </c>
      <c r="M832" s="57"/>
      <c r="N832" s="58">
        <f t="shared" si="12"/>
        <v>0</v>
      </c>
    </row>
    <row r="833" spans="1:14" x14ac:dyDescent="0.3">
      <c r="A833" s="11">
        <v>825</v>
      </c>
      <c r="B833" s="12">
        <v>76</v>
      </c>
      <c r="C833" s="12" t="s">
        <v>57</v>
      </c>
      <c r="D833" s="13">
        <v>1</v>
      </c>
      <c r="E833" s="13" t="s">
        <v>58</v>
      </c>
      <c r="F833" s="12">
        <v>76</v>
      </c>
      <c r="G833" s="12" t="s">
        <v>57</v>
      </c>
      <c r="H833" s="12">
        <v>834</v>
      </c>
      <c r="I833" s="12" t="s">
        <v>416</v>
      </c>
      <c r="J833" s="12" t="s">
        <v>1074</v>
      </c>
      <c r="K833" s="59">
        <v>14765</v>
      </c>
      <c r="L833" s="14">
        <v>3.09375</v>
      </c>
      <c r="M833" s="57"/>
      <c r="N833" s="58">
        <f t="shared" si="12"/>
        <v>0</v>
      </c>
    </row>
    <row r="834" spans="1:14" x14ac:dyDescent="0.3">
      <c r="A834" s="11">
        <v>826</v>
      </c>
      <c r="B834" s="12">
        <v>23</v>
      </c>
      <c r="C834" s="12" t="s">
        <v>69</v>
      </c>
      <c r="D834" s="13">
        <v>1</v>
      </c>
      <c r="E834" s="13" t="s">
        <v>70</v>
      </c>
      <c r="F834" s="12">
        <v>81</v>
      </c>
      <c r="G834" s="12" t="s">
        <v>7</v>
      </c>
      <c r="H834" s="12">
        <v>1</v>
      </c>
      <c r="I834" s="12" t="s">
        <v>116</v>
      </c>
      <c r="J834" s="12" t="s">
        <v>1075</v>
      </c>
      <c r="K834" s="59">
        <v>286881</v>
      </c>
      <c r="L834" s="14">
        <v>1</v>
      </c>
      <c r="M834" s="57"/>
      <c r="N834" s="58">
        <f t="shared" si="12"/>
        <v>0</v>
      </c>
    </row>
    <row r="835" spans="1:14" x14ac:dyDescent="0.3">
      <c r="A835" s="11">
        <v>827</v>
      </c>
      <c r="B835" s="12">
        <v>50</v>
      </c>
      <c r="C835" s="12" t="s">
        <v>128</v>
      </c>
      <c r="D835" s="13">
        <v>1</v>
      </c>
      <c r="E835" s="13" t="s">
        <v>129</v>
      </c>
      <c r="F835" s="12">
        <v>81</v>
      </c>
      <c r="G835" s="12" t="s">
        <v>7</v>
      </c>
      <c r="H835" s="12">
        <v>1</v>
      </c>
      <c r="I835" s="12" t="s">
        <v>116</v>
      </c>
      <c r="J835" s="12" t="s">
        <v>1076</v>
      </c>
      <c r="K835" s="59">
        <v>101252</v>
      </c>
      <c r="L835" s="14">
        <v>1</v>
      </c>
      <c r="M835" s="57"/>
      <c r="N835" s="58">
        <f t="shared" si="12"/>
        <v>0</v>
      </c>
    </row>
    <row r="836" spans="1:14" x14ac:dyDescent="0.3">
      <c r="A836" s="11">
        <v>828</v>
      </c>
      <c r="B836" s="12">
        <v>70</v>
      </c>
      <c r="C836" s="12" t="s">
        <v>205</v>
      </c>
      <c r="D836" s="13">
        <v>1</v>
      </c>
      <c r="E836" s="13" t="s">
        <v>39</v>
      </c>
      <c r="F836" s="12">
        <v>81</v>
      </c>
      <c r="G836" s="12" t="s">
        <v>7</v>
      </c>
      <c r="H836" s="12">
        <v>1</v>
      </c>
      <c r="I836" s="12" t="s">
        <v>116</v>
      </c>
      <c r="J836" s="12" t="s">
        <v>1077</v>
      </c>
      <c r="K836" s="59">
        <v>144664</v>
      </c>
      <c r="L836" s="14">
        <v>1</v>
      </c>
      <c r="M836" s="57"/>
      <c r="N836" s="58">
        <f t="shared" si="12"/>
        <v>0</v>
      </c>
    </row>
    <row r="837" spans="1:14" x14ac:dyDescent="0.3">
      <c r="A837" s="11">
        <v>829</v>
      </c>
      <c r="B837" s="12">
        <v>54</v>
      </c>
      <c r="C837" s="12" t="s">
        <v>52</v>
      </c>
      <c r="D837" s="13">
        <v>1</v>
      </c>
      <c r="E837" s="13" t="s">
        <v>64</v>
      </c>
      <c r="F837" s="12">
        <v>8</v>
      </c>
      <c r="G837" s="12" t="s">
        <v>79</v>
      </c>
      <c r="H837" s="12">
        <v>1</v>
      </c>
      <c r="I837" s="12" t="s">
        <v>80</v>
      </c>
      <c r="J837" s="12" t="s">
        <v>1078</v>
      </c>
      <c r="K837" s="59">
        <v>107580</v>
      </c>
      <c r="L837" s="14">
        <v>1</v>
      </c>
      <c r="M837" s="57"/>
      <c r="N837" s="58">
        <f t="shared" si="12"/>
        <v>0</v>
      </c>
    </row>
    <row r="838" spans="1:14" x14ac:dyDescent="0.3">
      <c r="A838" s="11">
        <v>830</v>
      </c>
      <c r="B838" s="12">
        <v>68</v>
      </c>
      <c r="C838" s="12" t="s">
        <v>71</v>
      </c>
      <c r="D838" s="13">
        <v>81</v>
      </c>
      <c r="E838" s="13" t="s">
        <v>95</v>
      </c>
      <c r="F838" s="12">
        <v>8</v>
      </c>
      <c r="G838" s="12" t="s">
        <v>79</v>
      </c>
      <c r="H838" s="12">
        <v>1</v>
      </c>
      <c r="I838" s="12" t="s">
        <v>80</v>
      </c>
      <c r="J838" s="12" t="s">
        <v>1079</v>
      </c>
      <c r="K838" s="59">
        <v>148714</v>
      </c>
      <c r="L838" s="14">
        <v>1</v>
      </c>
      <c r="M838" s="57"/>
      <c r="N838" s="58">
        <f t="shared" si="12"/>
        <v>0</v>
      </c>
    </row>
    <row r="839" spans="1:14" x14ac:dyDescent="0.3">
      <c r="A839" s="11">
        <v>831</v>
      </c>
      <c r="B839" s="12">
        <v>5</v>
      </c>
      <c r="C839" s="12" t="s">
        <v>62</v>
      </c>
      <c r="D839" s="13">
        <v>1</v>
      </c>
      <c r="E839" s="13" t="s">
        <v>63</v>
      </c>
      <c r="F839" s="12">
        <v>85</v>
      </c>
      <c r="G839" s="12" t="s">
        <v>108</v>
      </c>
      <c r="H839" s="12">
        <v>1</v>
      </c>
      <c r="I839" s="12" t="s">
        <v>109</v>
      </c>
      <c r="J839" s="12" t="s">
        <v>1080</v>
      </c>
      <c r="K839" s="59">
        <v>162425</v>
      </c>
      <c r="L839" s="14">
        <v>1</v>
      </c>
      <c r="M839" s="57"/>
      <c r="N839" s="58">
        <f t="shared" si="12"/>
        <v>0</v>
      </c>
    </row>
    <row r="840" spans="1:14" x14ac:dyDescent="0.3">
      <c r="A840" s="11">
        <v>832</v>
      </c>
      <c r="B840" s="12">
        <v>5</v>
      </c>
      <c r="C840" s="12" t="s">
        <v>62</v>
      </c>
      <c r="D840" s="13">
        <v>45</v>
      </c>
      <c r="E840" s="13" t="s">
        <v>74</v>
      </c>
      <c r="F840" s="12">
        <v>85</v>
      </c>
      <c r="G840" s="12" t="s">
        <v>108</v>
      </c>
      <c r="H840" s="12">
        <v>1</v>
      </c>
      <c r="I840" s="12" t="s">
        <v>109</v>
      </c>
      <c r="J840" s="12" t="s">
        <v>1081</v>
      </c>
      <c r="K840" s="59">
        <v>221489</v>
      </c>
      <c r="L840" s="14">
        <v>1</v>
      </c>
      <c r="M840" s="57"/>
      <c r="N840" s="58">
        <f t="shared" si="12"/>
        <v>0</v>
      </c>
    </row>
    <row r="841" spans="1:14" x14ac:dyDescent="0.3">
      <c r="A841" s="11">
        <v>833</v>
      </c>
      <c r="B841" s="12">
        <v>73</v>
      </c>
      <c r="C841" s="12" t="s">
        <v>137</v>
      </c>
      <c r="D841" s="13">
        <v>1</v>
      </c>
      <c r="E841" s="13" t="s">
        <v>138</v>
      </c>
      <c r="F841" s="12">
        <v>85</v>
      </c>
      <c r="G841" s="12" t="s">
        <v>108</v>
      </c>
      <c r="H841" s="12">
        <v>1</v>
      </c>
      <c r="I841" s="12" t="s">
        <v>109</v>
      </c>
      <c r="J841" s="12" t="s">
        <v>1082</v>
      </c>
      <c r="K841" s="59">
        <v>111377</v>
      </c>
      <c r="L841" s="14">
        <v>1</v>
      </c>
      <c r="M841" s="57"/>
      <c r="N841" s="58">
        <f t="shared" si="12"/>
        <v>0</v>
      </c>
    </row>
    <row r="842" spans="1:14" x14ac:dyDescent="0.3">
      <c r="A842" s="11">
        <v>834</v>
      </c>
      <c r="B842" s="12">
        <v>41</v>
      </c>
      <c r="C842" s="12" t="s">
        <v>123</v>
      </c>
      <c r="D842" s="13">
        <v>1</v>
      </c>
      <c r="E842" s="13" t="s">
        <v>124</v>
      </c>
      <c r="F842" s="12">
        <v>86</v>
      </c>
      <c r="G842" s="12" t="s">
        <v>170</v>
      </c>
      <c r="H842" s="12">
        <v>568</v>
      </c>
      <c r="I842" s="12" t="s">
        <v>198</v>
      </c>
      <c r="J842" s="12" t="s">
        <v>1083</v>
      </c>
      <c r="K842" s="59">
        <v>85431</v>
      </c>
      <c r="L842" s="14">
        <v>1</v>
      </c>
      <c r="M842" s="57"/>
      <c r="N842" s="58">
        <f t="shared" ref="N842:N905" si="13">L842*M842</f>
        <v>0</v>
      </c>
    </row>
    <row r="843" spans="1:14" x14ac:dyDescent="0.3">
      <c r="A843" s="11">
        <v>835</v>
      </c>
      <c r="B843" s="12">
        <v>8</v>
      </c>
      <c r="C843" s="12" t="s">
        <v>79</v>
      </c>
      <c r="D843" s="13">
        <v>1</v>
      </c>
      <c r="E843" s="13" t="s">
        <v>80</v>
      </c>
      <c r="F843" s="12">
        <v>86</v>
      </c>
      <c r="G843" s="12" t="s">
        <v>170</v>
      </c>
      <c r="H843" s="12">
        <v>568</v>
      </c>
      <c r="I843" s="12" t="s">
        <v>198</v>
      </c>
      <c r="J843" s="12" t="s">
        <v>1084</v>
      </c>
      <c r="K843" s="59">
        <v>322741</v>
      </c>
      <c r="L843" s="14">
        <v>1</v>
      </c>
      <c r="M843" s="57"/>
      <c r="N843" s="58">
        <f t="shared" si="13"/>
        <v>0</v>
      </c>
    </row>
    <row r="844" spans="1:14" x14ac:dyDescent="0.3">
      <c r="A844" s="11">
        <v>836</v>
      </c>
      <c r="B844" s="12">
        <v>25</v>
      </c>
      <c r="C844" s="12" t="s">
        <v>900</v>
      </c>
      <c r="D844" s="13">
        <v>386</v>
      </c>
      <c r="E844" s="13" t="s">
        <v>901</v>
      </c>
      <c r="F844" s="12">
        <v>11</v>
      </c>
      <c r="G844" s="12" t="s">
        <v>84</v>
      </c>
      <c r="H844" s="12">
        <v>1</v>
      </c>
      <c r="I844" s="12" t="s">
        <v>85</v>
      </c>
      <c r="J844" s="12" t="s">
        <v>1085</v>
      </c>
      <c r="K844" s="59">
        <v>22148</v>
      </c>
      <c r="L844" s="14">
        <v>42.125</v>
      </c>
      <c r="M844" s="57"/>
      <c r="N844" s="58">
        <f t="shared" si="13"/>
        <v>0</v>
      </c>
    </row>
    <row r="845" spans="1:14" x14ac:dyDescent="0.3">
      <c r="A845" s="11">
        <v>837</v>
      </c>
      <c r="B845" s="12">
        <v>17</v>
      </c>
      <c r="C845" s="12" t="s">
        <v>96</v>
      </c>
      <c r="D845" s="13">
        <v>614</v>
      </c>
      <c r="E845" s="13" t="s">
        <v>763</v>
      </c>
      <c r="F845" s="12">
        <v>11</v>
      </c>
      <c r="G845" s="12" t="s">
        <v>84</v>
      </c>
      <c r="H845" s="12">
        <v>1</v>
      </c>
      <c r="I845" s="12" t="s">
        <v>85</v>
      </c>
      <c r="J845" s="12" t="s">
        <v>1086</v>
      </c>
      <c r="K845" s="59">
        <v>82267</v>
      </c>
      <c r="L845" s="14">
        <v>1</v>
      </c>
      <c r="M845" s="57"/>
      <c r="N845" s="58">
        <f t="shared" si="13"/>
        <v>0</v>
      </c>
    </row>
    <row r="846" spans="1:14" x14ac:dyDescent="0.3">
      <c r="A846" s="11">
        <v>838</v>
      </c>
      <c r="B846" s="12">
        <v>20</v>
      </c>
      <c r="C846" s="12" t="s">
        <v>54</v>
      </c>
      <c r="D846" s="13">
        <v>1</v>
      </c>
      <c r="E846" s="13" t="s">
        <v>55</v>
      </c>
      <c r="F846" s="12">
        <v>11</v>
      </c>
      <c r="G846" s="12" t="s">
        <v>84</v>
      </c>
      <c r="H846" s="12">
        <v>1</v>
      </c>
      <c r="I846" s="12" t="s">
        <v>85</v>
      </c>
      <c r="J846" s="12" t="s">
        <v>1087</v>
      </c>
      <c r="K846" s="59">
        <v>116018</v>
      </c>
      <c r="L846" s="14">
        <v>1</v>
      </c>
      <c r="M846" s="57"/>
      <c r="N846" s="58">
        <f t="shared" si="13"/>
        <v>0</v>
      </c>
    </row>
    <row r="847" spans="1:14" x14ac:dyDescent="0.3">
      <c r="A847" s="11">
        <v>839</v>
      </c>
      <c r="B847" s="12">
        <v>44</v>
      </c>
      <c r="C847" s="12" t="s">
        <v>87</v>
      </c>
      <c r="D847" s="13">
        <v>430</v>
      </c>
      <c r="E847" s="13" t="s">
        <v>246</v>
      </c>
      <c r="F847" s="12">
        <v>11</v>
      </c>
      <c r="G847" s="12" t="s">
        <v>84</v>
      </c>
      <c r="H847" s="12">
        <v>1</v>
      </c>
      <c r="I847" s="12" t="s">
        <v>85</v>
      </c>
      <c r="J847" s="12" t="s">
        <v>1088</v>
      </c>
      <c r="K847" s="59">
        <v>147659</v>
      </c>
      <c r="L847" s="14">
        <v>1</v>
      </c>
      <c r="M847" s="57"/>
      <c r="N847" s="58">
        <f t="shared" si="13"/>
        <v>0</v>
      </c>
    </row>
    <row r="848" spans="1:14" x14ac:dyDescent="0.3">
      <c r="A848" s="11">
        <v>840</v>
      </c>
      <c r="B848" s="12">
        <v>54</v>
      </c>
      <c r="C848" s="12" t="s">
        <v>52</v>
      </c>
      <c r="D848" s="13">
        <v>1</v>
      </c>
      <c r="E848" s="13" t="s">
        <v>64</v>
      </c>
      <c r="F848" s="12">
        <v>11</v>
      </c>
      <c r="G848" s="12" t="s">
        <v>84</v>
      </c>
      <c r="H848" s="12">
        <v>1</v>
      </c>
      <c r="I848" s="12" t="s">
        <v>85</v>
      </c>
      <c r="J848" s="12" t="s">
        <v>1089</v>
      </c>
      <c r="K848" s="59">
        <v>107580</v>
      </c>
      <c r="L848" s="14">
        <v>1</v>
      </c>
      <c r="M848" s="57"/>
      <c r="N848" s="58">
        <f t="shared" si="13"/>
        <v>0</v>
      </c>
    </row>
    <row r="849" spans="1:14" x14ac:dyDescent="0.3">
      <c r="A849" s="11">
        <v>841</v>
      </c>
      <c r="B849" s="12">
        <v>81</v>
      </c>
      <c r="C849" s="12" t="s">
        <v>7</v>
      </c>
      <c r="D849" s="13">
        <v>1</v>
      </c>
      <c r="E849" s="13" t="s">
        <v>116</v>
      </c>
      <c r="F849" s="12">
        <v>11</v>
      </c>
      <c r="G849" s="12" t="s">
        <v>84</v>
      </c>
      <c r="H849" s="12">
        <v>1</v>
      </c>
      <c r="I849" s="12" t="s">
        <v>85</v>
      </c>
      <c r="J849" s="12" t="s">
        <v>1090</v>
      </c>
      <c r="K849" s="59">
        <v>110217</v>
      </c>
      <c r="L849" s="14">
        <v>1</v>
      </c>
      <c r="M849" s="57"/>
      <c r="N849" s="58">
        <f t="shared" si="13"/>
        <v>0</v>
      </c>
    </row>
    <row r="850" spans="1:14" x14ac:dyDescent="0.3">
      <c r="A850" s="11">
        <v>842</v>
      </c>
      <c r="B850" s="12">
        <v>44</v>
      </c>
      <c r="C850" s="12" t="s">
        <v>87</v>
      </c>
      <c r="D850" s="13">
        <v>1</v>
      </c>
      <c r="E850" s="13" t="s">
        <v>239</v>
      </c>
      <c r="F850" s="12">
        <v>13</v>
      </c>
      <c r="G850" s="12" t="s">
        <v>82</v>
      </c>
      <c r="H850" s="12">
        <v>1</v>
      </c>
      <c r="I850" s="12" t="s">
        <v>83</v>
      </c>
      <c r="J850" s="12" t="s">
        <v>1091</v>
      </c>
      <c r="K850" s="59">
        <v>59169</v>
      </c>
      <c r="L850" s="14">
        <v>1</v>
      </c>
      <c r="M850" s="57"/>
      <c r="N850" s="58">
        <f t="shared" si="13"/>
        <v>0</v>
      </c>
    </row>
    <row r="851" spans="1:14" x14ac:dyDescent="0.3">
      <c r="A851" s="11">
        <v>843</v>
      </c>
      <c r="B851" s="12">
        <v>52</v>
      </c>
      <c r="C851" s="12" t="s">
        <v>76</v>
      </c>
      <c r="D851" s="13">
        <v>356</v>
      </c>
      <c r="E851" s="13" t="s">
        <v>113</v>
      </c>
      <c r="F851" s="12">
        <v>13</v>
      </c>
      <c r="G851" s="12" t="s">
        <v>82</v>
      </c>
      <c r="H851" s="12">
        <v>1</v>
      </c>
      <c r="I851" s="12" t="s">
        <v>83</v>
      </c>
      <c r="J851" s="12" t="s">
        <v>1092</v>
      </c>
      <c r="K851" s="59">
        <v>305866</v>
      </c>
      <c r="L851" s="14">
        <v>1</v>
      </c>
      <c r="M851" s="57"/>
      <c r="N851" s="58">
        <f t="shared" si="13"/>
        <v>0</v>
      </c>
    </row>
    <row r="852" spans="1:14" x14ac:dyDescent="0.3">
      <c r="A852" s="11">
        <v>844</v>
      </c>
      <c r="B852" s="12">
        <v>68</v>
      </c>
      <c r="C852" s="12" t="s">
        <v>71</v>
      </c>
      <c r="D852" s="13">
        <v>1</v>
      </c>
      <c r="E852" s="13" t="s">
        <v>72</v>
      </c>
      <c r="F852" s="12">
        <v>13</v>
      </c>
      <c r="G852" s="12" t="s">
        <v>82</v>
      </c>
      <c r="H852" s="12">
        <v>1</v>
      </c>
      <c r="I852" s="12" t="s">
        <v>83</v>
      </c>
      <c r="J852" s="12" t="s">
        <v>1093</v>
      </c>
      <c r="K852" s="59">
        <v>126565</v>
      </c>
      <c r="L852" s="14">
        <v>1</v>
      </c>
      <c r="M852" s="57"/>
      <c r="N852" s="58">
        <f t="shared" si="13"/>
        <v>0</v>
      </c>
    </row>
    <row r="853" spans="1:14" x14ac:dyDescent="0.3">
      <c r="A853" s="11">
        <v>845</v>
      </c>
      <c r="B853" s="12">
        <v>76</v>
      </c>
      <c r="C853" s="12" t="s">
        <v>57</v>
      </c>
      <c r="D853" s="13">
        <v>1</v>
      </c>
      <c r="E853" s="13" t="s">
        <v>58</v>
      </c>
      <c r="F853" s="12">
        <v>13</v>
      </c>
      <c r="G853" s="12" t="s">
        <v>82</v>
      </c>
      <c r="H853" s="12">
        <v>1</v>
      </c>
      <c r="I853" s="12" t="s">
        <v>83</v>
      </c>
      <c r="J853" s="12" t="s">
        <v>1094</v>
      </c>
      <c r="K853" s="59">
        <v>228608</v>
      </c>
      <c r="L853" s="14">
        <v>1</v>
      </c>
      <c r="M853" s="57"/>
      <c r="N853" s="58">
        <f t="shared" si="13"/>
        <v>0</v>
      </c>
    </row>
    <row r="854" spans="1:14" x14ac:dyDescent="0.3">
      <c r="A854" s="11">
        <v>846</v>
      </c>
      <c r="B854" s="12">
        <v>81</v>
      </c>
      <c r="C854" s="12" t="s">
        <v>7</v>
      </c>
      <c r="D854" s="13">
        <v>1</v>
      </c>
      <c r="E854" s="13" t="s">
        <v>116</v>
      </c>
      <c r="F854" s="12">
        <v>13</v>
      </c>
      <c r="G854" s="12" t="s">
        <v>82</v>
      </c>
      <c r="H854" s="12">
        <v>1</v>
      </c>
      <c r="I854" s="12" t="s">
        <v>83</v>
      </c>
      <c r="J854" s="12" t="s">
        <v>1095</v>
      </c>
      <c r="K854" s="59">
        <v>213009</v>
      </c>
      <c r="L854" s="14">
        <v>1</v>
      </c>
      <c r="M854" s="57"/>
      <c r="N854" s="58">
        <f t="shared" si="13"/>
        <v>0</v>
      </c>
    </row>
    <row r="855" spans="1:14" x14ac:dyDescent="0.3">
      <c r="A855" s="11">
        <v>847</v>
      </c>
      <c r="B855" s="12">
        <v>86</v>
      </c>
      <c r="C855" s="12" t="s">
        <v>170</v>
      </c>
      <c r="D855" s="13">
        <v>568</v>
      </c>
      <c r="E855" s="13" t="s">
        <v>198</v>
      </c>
      <c r="F855" s="12">
        <v>13</v>
      </c>
      <c r="G855" s="12" t="s">
        <v>82</v>
      </c>
      <c r="H855" s="12">
        <v>1</v>
      </c>
      <c r="I855" s="12" t="s">
        <v>83</v>
      </c>
      <c r="J855" s="12" t="s">
        <v>1096</v>
      </c>
      <c r="K855" s="59">
        <v>279709</v>
      </c>
      <c r="L855" s="14">
        <v>1</v>
      </c>
      <c r="M855" s="57"/>
      <c r="N855" s="58">
        <f t="shared" si="13"/>
        <v>0</v>
      </c>
    </row>
    <row r="856" spans="1:14" x14ac:dyDescent="0.3">
      <c r="A856" s="11">
        <v>848</v>
      </c>
      <c r="B856" s="12">
        <v>17</v>
      </c>
      <c r="C856" s="12" t="s">
        <v>96</v>
      </c>
      <c r="D856" s="13">
        <v>541</v>
      </c>
      <c r="E856" s="13" t="s">
        <v>106</v>
      </c>
      <c r="F856" s="12">
        <v>17</v>
      </c>
      <c r="G856" s="12" t="s">
        <v>96</v>
      </c>
      <c r="H856" s="12">
        <v>1</v>
      </c>
      <c r="I856" s="12" t="s">
        <v>97</v>
      </c>
      <c r="J856" s="12" t="s">
        <v>1097</v>
      </c>
      <c r="K856" s="59">
        <v>36071</v>
      </c>
      <c r="L856" s="14">
        <v>1</v>
      </c>
      <c r="M856" s="57"/>
      <c r="N856" s="58">
        <f t="shared" si="13"/>
        <v>0</v>
      </c>
    </row>
    <row r="857" spans="1:14" x14ac:dyDescent="0.3">
      <c r="A857" s="11">
        <v>849</v>
      </c>
      <c r="B857" s="12">
        <v>19</v>
      </c>
      <c r="C857" s="12" t="s">
        <v>174</v>
      </c>
      <c r="D857" s="13">
        <v>1</v>
      </c>
      <c r="E857" s="13" t="s">
        <v>175</v>
      </c>
      <c r="F857" s="12">
        <v>17</v>
      </c>
      <c r="G857" s="12" t="s">
        <v>96</v>
      </c>
      <c r="H857" s="12">
        <v>1</v>
      </c>
      <c r="I857" s="12" t="s">
        <v>97</v>
      </c>
      <c r="J857" s="12" t="s">
        <v>1098</v>
      </c>
      <c r="K857" s="59">
        <v>97033</v>
      </c>
      <c r="L857" s="14">
        <v>1</v>
      </c>
      <c r="M857" s="57"/>
      <c r="N857" s="58">
        <f t="shared" si="13"/>
        <v>0</v>
      </c>
    </row>
    <row r="858" spans="1:14" x14ac:dyDescent="0.3">
      <c r="A858" s="11">
        <v>850</v>
      </c>
      <c r="B858" s="12">
        <v>41</v>
      </c>
      <c r="C858" s="12" t="s">
        <v>123</v>
      </c>
      <c r="D858" s="13">
        <v>1</v>
      </c>
      <c r="E858" s="13" t="s">
        <v>124</v>
      </c>
      <c r="F858" s="12">
        <v>17</v>
      </c>
      <c r="G858" s="12" t="s">
        <v>96</v>
      </c>
      <c r="H858" s="12">
        <v>1</v>
      </c>
      <c r="I858" s="12" t="s">
        <v>97</v>
      </c>
      <c r="J858" s="12" t="s">
        <v>1099</v>
      </c>
      <c r="K858" s="59">
        <v>89861</v>
      </c>
      <c r="L858" s="14">
        <v>1</v>
      </c>
      <c r="M858" s="57"/>
      <c r="N858" s="58">
        <f t="shared" si="13"/>
        <v>0</v>
      </c>
    </row>
    <row r="859" spans="1:14" x14ac:dyDescent="0.3">
      <c r="A859" s="11">
        <v>851</v>
      </c>
      <c r="B859" s="12">
        <v>44</v>
      </c>
      <c r="C859" s="12" t="s">
        <v>87</v>
      </c>
      <c r="D859" s="13">
        <v>1</v>
      </c>
      <c r="E859" s="13" t="s">
        <v>239</v>
      </c>
      <c r="F859" s="12">
        <v>17</v>
      </c>
      <c r="G859" s="12" t="s">
        <v>96</v>
      </c>
      <c r="H859" s="12">
        <v>1</v>
      </c>
      <c r="I859" s="12" t="s">
        <v>97</v>
      </c>
      <c r="J859" s="12" t="s">
        <v>1100</v>
      </c>
      <c r="K859" s="59">
        <v>241739</v>
      </c>
      <c r="L859" s="14">
        <v>1</v>
      </c>
      <c r="M859" s="57"/>
      <c r="N859" s="58">
        <f t="shared" si="13"/>
        <v>0</v>
      </c>
    </row>
    <row r="860" spans="1:14" x14ac:dyDescent="0.3">
      <c r="A860" s="11">
        <v>852</v>
      </c>
      <c r="B860" s="12">
        <v>68</v>
      </c>
      <c r="C860" s="12" t="s">
        <v>71</v>
      </c>
      <c r="D860" s="13">
        <v>1</v>
      </c>
      <c r="E860" s="13" t="s">
        <v>72</v>
      </c>
      <c r="F860" s="12">
        <v>17</v>
      </c>
      <c r="G860" s="12" t="s">
        <v>96</v>
      </c>
      <c r="H860" s="12">
        <v>1</v>
      </c>
      <c r="I860" s="12" t="s">
        <v>97</v>
      </c>
      <c r="J860" s="12" t="s">
        <v>1101</v>
      </c>
      <c r="K860" s="59">
        <v>141753</v>
      </c>
      <c r="L860" s="14">
        <v>1</v>
      </c>
      <c r="M860" s="57"/>
      <c r="N860" s="58">
        <f t="shared" si="13"/>
        <v>0</v>
      </c>
    </row>
    <row r="861" spans="1:14" x14ac:dyDescent="0.3">
      <c r="A861" s="11">
        <v>853</v>
      </c>
      <c r="B861" s="12">
        <v>70</v>
      </c>
      <c r="C861" s="12" t="s">
        <v>205</v>
      </c>
      <c r="D861" s="13">
        <v>1</v>
      </c>
      <c r="E861" s="13" t="s">
        <v>39</v>
      </c>
      <c r="F861" s="12">
        <v>17</v>
      </c>
      <c r="G861" s="12" t="s">
        <v>96</v>
      </c>
      <c r="H861" s="12">
        <v>1</v>
      </c>
      <c r="I861" s="12" t="s">
        <v>97</v>
      </c>
      <c r="J861" s="12" t="s">
        <v>1102</v>
      </c>
      <c r="K861" s="59">
        <v>205668</v>
      </c>
      <c r="L861" s="14">
        <v>1</v>
      </c>
      <c r="M861" s="57"/>
      <c r="N861" s="58">
        <f t="shared" si="13"/>
        <v>0</v>
      </c>
    </row>
    <row r="862" spans="1:14" x14ac:dyDescent="0.3">
      <c r="A862" s="11">
        <v>854</v>
      </c>
      <c r="B862" s="12">
        <v>85</v>
      </c>
      <c r="C862" s="12" t="s">
        <v>108</v>
      </c>
      <c r="D862" s="13">
        <v>1</v>
      </c>
      <c r="E862" s="13" t="s">
        <v>109</v>
      </c>
      <c r="F862" s="12">
        <v>17</v>
      </c>
      <c r="G862" s="12" t="s">
        <v>96</v>
      </c>
      <c r="H862" s="12">
        <v>1</v>
      </c>
      <c r="I862" s="12" t="s">
        <v>97</v>
      </c>
      <c r="J862" s="12" t="s">
        <v>1103</v>
      </c>
      <c r="K862" s="59">
        <v>152511</v>
      </c>
      <c r="L862" s="14">
        <v>1</v>
      </c>
      <c r="M862" s="57"/>
      <c r="N862" s="58">
        <f t="shared" si="13"/>
        <v>0</v>
      </c>
    </row>
    <row r="863" spans="1:14" x14ac:dyDescent="0.3">
      <c r="A863" s="11">
        <v>855</v>
      </c>
      <c r="B863" s="12">
        <v>52</v>
      </c>
      <c r="C863" s="12" t="s">
        <v>76</v>
      </c>
      <c r="D863" s="13">
        <v>835</v>
      </c>
      <c r="E863" s="13" t="s">
        <v>307</v>
      </c>
      <c r="F863" s="12">
        <v>18</v>
      </c>
      <c r="G863" s="12" t="s">
        <v>90</v>
      </c>
      <c r="H863" s="12">
        <v>1</v>
      </c>
      <c r="I863" s="12" t="s">
        <v>148</v>
      </c>
      <c r="J863" s="12" t="s">
        <v>1104</v>
      </c>
      <c r="K863" s="59">
        <v>225919</v>
      </c>
      <c r="L863" s="14">
        <v>1</v>
      </c>
      <c r="M863" s="57"/>
      <c r="N863" s="58">
        <f t="shared" si="13"/>
        <v>0</v>
      </c>
    </row>
    <row r="864" spans="1:14" x14ac:dyDescent="0.3">
      <c r="A864" s="11">
        <v>856</v>
      </c>
      <c r="B864" s="12">
        <v>73</v>
      </c>
      <c r="C864" s="12" t="s">
        <v>137</v>
      </c>
      <c r="D864" s="13">
        <v>1</v>
      </c>
      <c r="E864" s="13" t="s">
        <v>138</v>
      </c>
      <c r="F864" s="12">
        <v>18</v>
      </c>
      <c r="G864" s="12" t="s">
        <v>90</v>
      </c>
      <c r="H864" s="12">
        <v>247</v>
      </c>
      <c r="I864" s="12" t="s">
        <v>922</v>
      </c>
      <c r="J864" s="12" t="s">
        <v>1105</v>
      </c>
      <c r="K864" s="59">
        <v>103361</v>
      </c>
      <c r="L864" s="14">
        <v>1</v>
      </c>
      <c r="M864" s="57"/>
      <c r="N864" s="58">
        <f t="shared" si="13"/>
        <v>0</v>
      </c>
    </row>
    <row r="865" spans="1:14" x14ac:dyDescent="0.3">
      <c r="A865" s="11">
        <v>857</v>
      </c>
      <c r="B865" s="12">
        <v>8</v>
      </c>
      <c r="C865" s="12" t="s">
        <v>79</v>
      </c>
      <c r="D865" s="13">
        <v>1</v>
      </c>
      <c r="E865" s="13" t="s">
        <v>80</v>
      </c>
      <c r="F865" s="12">
        <v>19</v>
      </c>
      <c r="G865" s="12" t="s">
        <v>174</v>
      </c>
      <c r="H865" s="12">
        <v>1</v>
      </c>
      <c r="I865" s="12" t="s">
        <v>175</v>
      </c>
      <c r="J865" s="12" t="s">
        <v>1106</v>
      </c>
      <c r="K865" s="59">
        <v>289834</v>
      </c>
      <c r="L865" s="14">
        <v>1</v>
      </c>
      <c r="M865" s="57"/>
      <c r="N865" s="58">
        <f t="shared" si="13"/>
        <v>0</v>
      </c>
    </row>
    <row r="866" spans="1:14" x14ac:dyDescent="0.3">
      <c r="A866" s="11">
        <v>858</v>
      </c>
      <c r="B866" s="12">
        <v>17</v>
      </c>
      <c r="C866" s="12" t="s">
        <v>96</v>
      </c>
      <c r="D866" s="13">
        <v>1</v>
      </c>
      <c r="E866" s="13" t="s">
        <v>97</v>
      </c>
      <c r="F866" s="12">
        <v>20</v>
      </c>
      <c r="G866" s="12" t="s">
        <v>54</v>
      </c>
      <c r="H866" s="12">
        <v>1</v>
      </c>
      <c r="I866" s="12" t="s">
        <v>55</v>
      </c>
      <c r="J866" s="12" t="s">
        <v>1107</v>
      </c>
      <c r="K866" s="59">
        <v>179301</v>
      </c>
      <c r="L866" s="14">
        <v>1</v>
      </c>
      <c r="M866" s="57"/>
      <c r="N866" s="58">
        <f t="shared" si="13"/>
        <v>0</v>
      </c>
    </row>
    <row r="867" spans="1:14" x14ac:dyDescent="0.3">
      <c r="A867" s="11">
        <v>859</v>
      </c>
      <c r="B867" s="12">
        <v>47</v>
      </c>
      <c r="C867" s="12" t="s">
        <v>101</v>
      </c>
      <c r="D867" s="13">
        <v>1</v>
      </c>
      <c r="E867" s="13" t="s">
        <v>142</v>
      </c>
      <c r="F867" s="12">
        <v>20</v>
      </c>
      <c r="G867" s="12" t="s">
        <v>54</v>
      </c>
      <c r="H867" s="12">
        <v>13</v>
      </c>
      <c r="I867" s="12" t="s">
        <v>211</v>
      </c>
      <c r="J867" s="12" t="s">
        <v>1108</v>
      </c>
      <c r="K867" s="59">
        <v>72775</v>
      </c>
      <c r="L867" s="14">
        <v>1</v>
      </c>
      <c r="M867" s="57"/>
      <c r="N867" s="58">
        <f t="shared" si="13"/>
        <v>0</v>
      </c>
    </row>
    <row r="868" spans="1:14" x14ac:dyDescent="0.3">
      <c r="A868" s="11">
        <v>860</v>
      </c>
      <c r="B868" s="12">
        <v>50</v>
      </c>
      <c r="C868" s="12" t="s">
        <v>128</v>
      </c>
      <c r="D868" s="13">
        <v>1</v>
      </c>
      <c r="E868" s="13" t="s">
        <v>129</v>
      </c>
      <c r="F868" s="12">
        <v>20</v>
      </c>
      <c r="G868" s="12" t="s">
        <v>54</v>
      </c>
      <c r="H868" s="12">
        <v>1</v>
      </c>
      <c r="I868" s="12" t="s">
        <v>55</v>
      </c>
      <c r="J868" s="12" t="s">
        <v>1109</v>
      </c>
      <c r="K868" s="59">
        <v>171918</v>
      </c>
      <c r="L868" s="14">
        <v>1</v>
      </c>
      <c r="M868" s="57"/>
      <c r="N868" s="58">
        <f t="shared" si="13"/>
        <v>0</v>
      </c>
    </row>
    <row r="869" spans="1:14" x14ac:dyDescent="0.3">
      <c r="A869" s="11">
        <v>861</v>
      </c>
      <c r="B869" s="12">
        <v>68</v>
      </c>
      <c r="C869" s="12" t="s">
        <v>71</v>
      </c>
      <c r="D869" s="13">
        <v>1</v>
      </c>
      <c r="E869" s="13" t="s">
        <v>72</v>
      </c>
      <c r="F869" s="12">
        <v>20</v>
      </c>
      <c r="G869" s="12" t="s">
        <v>54</v>
      </c>
      <c r="H869" s="12">
        <v>1</v>
      </c>
      <c r="I869" s="12" t="s">
        <v>55</v>
      </c>
      <c r="J869" s="12" t="s">
        <v>1110</v>
      </c>
      <c r="K869" s="59">
        <v>80000</v>
      </c>
      <c r="L869" s="14">
        <v>1</v>
      </c>
      <c r="M869" s="57"/>
      <c r="N869" s="58">
        <f t="shared" si="13"/>
        <v>0</v>
      </c>
    </row>
    <row r="870" spans="1:14" x14ac:dyDescent="0.3">
      <c r="A870" s="11">
        <v>862</v>
      </c>
      <c r="B870" s="12">
        <v>47</v>
      </c>
      <c r="C870" s="12" t="s">
        <v>101</v>
      </c>
      <c r="D870" s="13">
        <v>288</v>
      </c>
      <c r="E870" s="13" t="s">
        <v>318</v>
      </c>
      <c r="F870" s="12">
        <v>20</v>
      </c>
      <c r="G870" s="12" t="s">
        <v>54</v>
      </c>
      <c r="H870" s="12">
        <v>60</v>
      </c>
      <c r="I870" s="12" t="s">
        <v>208</v>
      </c>
      <c r="J870" s="12" t="s">
        <v>1111</v>
      </c>
      <c r="K870" s="59">
        <v>21094</v>
      </c>
      <c r="L870" s="14">
        <v>1</v>
      </c>
      <c r="M870" s="57"/>
      <c r="N870" s="58">
        <f t="shared" si="13"/>
        <v>0</v>
      </c>
    </row>
    <row r="871" spans="1:14" x14ac:dyDescent="0.3">
      <c r="A871" s="11">
        <v>863</v>
      </c>
      <c r="B871" s="12">
        <v>5</v>
      </c>
      <c r="C871" s="12" t="s">
        <v>62</v>
      </c>
      <c r="D871" s="13">
        <v>45</v>
      </c>
      <c r="E871" s="13" t="s">
        <v>74</v>
      </c>
      <c r="F871" s="12">
        <v>23</v>
      </c>
      <c r="G871" s="12" t="s">
        <v>69</v>
      </c>
      <c r="H871" s="12">
        <v>1</v>
      </c>
      <c r="I871" s="12" t="s">
        <v>70</v>
      </c>
      <c r="J871" s="12" t="s">
        <v>1112</v>
      </c>
      <c r="K871" s="59">
        <v>65000</v>
      </c>
      <c r="L871" s="14">
        <v>7.25</v>
      </c>
      <c r="M871" s="57"/>
      <c r="N871" s="58">
        <f t="shared" si="13"/>
        <v>0</v>
      </c>
    </row>
    <row r="872" spans="1:14" x14ac:dyDescent="0.3">
      <c r="A872" s="11">
        <v>864</v>
      </c>
      <c r="B872" s="12">
        <v>63</v>
      </c>
      <c r="C872" s="12" t="s">
        <v>66</v>
      </c>
      <c r="D872" s="13">
        <v>1</v>
      </c>
      <c r="E872" s="13" t="s">
        <v>67</v>
      </c>
      <c r="F872" s="12">
        <v>23</v>
      </c>
      <c r="G872" s="12" t="s">
        <v>69</v>
      </c>
      <c r="H872" s="12">
        <v>1</v>
      </c>
      <c r="I872" s="12" t="s">
        <v>70</v>
      </c>
      <c r="J872" s="12" t="s">
        <v>1113</v>
      </c>
      <c r="K872" s="59">
        <v>197231</v>
      </c>
      <c r="L872" s="14">
        <v>1</v>
      </c>
      <c r="M872" s="57"/>
      <c r="N872" s="58">
        <f t="shared" si="13"/>
        <v>0</v>
      </c>
    </row>
    <row r="873" spans="1:14" x14ac:dyDescent="0.3">
      <c r="A873" s="11">
        <v>865</v>
      </c>
      <c r="B873" s="12">
        <v>68</v>
      </c>
      <c r="C873" s="12" t="s">
        <v>71</v>
      </c>
      <c r="D873" s="13">
        <v>81</v>
      </c>
      <c r="E873" s="13" t="s">
        <v>95</v>
      </c>
      <c r="F873" s="12">
        <v>23</v>
      </c>
      <c r="G873" s="12" t="s">
        <v>69</v>
      </c>
      <c r="H873" s="12">
        <v>1</v>
      </c>
      <c r="I873" s="12" t="s">
        <v>70</v>
      </c>
      <c r="J873" s="12" t="s">
        <v>1114</v>
      </c>
      <c r="K873" s="59">
        <v>187738</v>
      </c>
      <c r="L873" s="14">
        <v>1</v>
      </c>
      <c r="M873" s="57"/>
      <c r="N873" s="58">
        <f t="shared" si="13"/>
        <v>0</v>
      </c>
    </row>
    <row r="874" spans="1:14" x14ac:dyDescent="0.3">
      <c r="A874" s="11">
        <v>866</v>
      </c>
      <c r="B874" s="12">
        <v>70</v>
      </c>
      <c r="C874" s="12" t="s">
        <v>205</v>
      </c>
      <c r="D874" s="13">
        <v>1</v>
      </c>
      <c r="E874" s="13" t="s">
        <v>39</v>
      </c>
      <c r="F874" s="12">
        <v>27</v>
      </c>
      <c r="G874" s="12" t="s">
        <v>59</v>
      </c>
      <c r="H874" s="12">
        <v>1</v>
      </c>
      <c r="I874" s="12" t="s">
        <v>60</v>
      </c>
      <c r="J874" s="12" t="s">
        <v>1115</v>
      </c>
      <c r="K874" s="59">
        <v>257349</v>
      </c>
      <c r="L874" s="14">
        <v>1</v>
      </c>
      <c r="M874" s="57"/>
      <c r="N874" s="58">
        <f t="shared" si="13"/>
        <v>0</v>
      </c>
    </row>
    <row r="875" spans="1:14" x14ac:dyDescent="0.3">
      <c r="A875" s="11">
        <v>867</v>
      </c>
      <c r="B875" s="12">
        <v>8</v>
      </c>
      <c r="C875" s="12" t="s">
        <v>79</v>
      </c>
      <c r="D875" s="13">
        <v>1</v>
      </c>
      <c r="E875" s="13" t="s">
        <v>80</v>
      </c>
      <c r="F875" s="12">
        <v>27</v>
      </c>
      <c r="G875" s="12" t="s">
        <v>59</v>
      </c>
      <c r="H875" s="12">
        <v>1</v>
      </c>
      <c r="I875" s="12" t="s">
        <v>60</v>
      </c>
      <c r="J875" s="12" t="s">
        <v>1116</v>
      </c>
      <c r="K875" s="59">
        <v>312194</v>
      </c>
      <c r="L875" s="14">
        <v>1</v>
      </c>
      <c r="M875" s="57"/>
      <c r="N875" s="58">
        <f t="shared" si="13"/>
        <v>0</v>
      </c>
    </row>
    <row r="876" spans="1:14" x14ac:dyDescent="0.3">
      <c r="A876" s="11">
        <v>868</v>
      </c>
      <c r="B876" s="12">
        <v>52</v>
      </c>
      <c r="C876" s="12" t="s">
        <v>76</v>
      </c>
      <c r="D876" s="13">
        <v>835</v>
      </c>
      <c r="E876" s="13" t="s">
        <v>307</v>
      </c>
      <c r="F876" s="12">
        <v>41</v>
      </c>
      <c r="G876" s="12" t="s">
        <v>123</v>
      </c>
      <c r="H876" s="12">
        <v>1</v>
      </c>
      <c r="I876" s="12" t="s">
        <v>124</v>
      </c>
      <c r="J876" s="12" t="s">
        <v>1117</v>
      </c>
      <c r="K876" s="59">
        <v>208200</v>
      </c>
      <c r="L876" s="14">
        <v>1</v>
      </c>
      <c r="M876" s="57"/>
      <c r="N876" s="58">
        <f t="shared" si="13"/>
        <v>0</v>
      </c>
    </row>
    <row r="877" spans="1:14" x14ac:dyDescent="0.3">
      <c r="A877" s="11">
        <v>869</v>
      </c>
      <c r="B877" s="12">
        <v>66</v>
      </c>
      <c r="C877" s="12" t="s">
        <v>104</v>
      </c>
      <c r="D877" s="13">
        <v>1</v>
      </c>
      <c r="E877" s="13" t="s">
        <v>34</v>
      </c>
      <c r="F877" s="12">
        <v>41</v>
      </c>
      <c r="G877" s="12" t="s">
        <v>123</v>
      </c>
      <c r="H877" s="12">
        <v>1</v>
      </c>
      <c r="I877" s="12" t="s">
        <v>124</v>
      </c>
      <c r="J877" s="12" t="s">
        <v>1118</v>
      </c>
      <c r="K877" s="59">
        <v>72775</v>
      </c>
      <c r="L877" s="14">
        <v>1</v>
      </c>
      <c r="M877" s="57"/>
      <c r="N877" s="58">
        <f t="shared" si="13"/>
        <v>0</v>
      </c>
    </row>
    <row r="878" spans="1:14" x14ac:dyDescent="0.3">
      <c r="A878" s="11">
        <v>870</v>
      </c>
      <c r="B878" s="12">
        <v>18</v>
      </c>
      <c r="C878" s="12" t="s">
        <v>90</v>
      </c>
      <c r="D878" s="13">
        <v>1</v>
      </c>
      <c r="E878" s="13" t="s">
        <v>148</v>
      </c>
      <c r="F878" s="12">
        <v>44</v>
      </c>
      <c r="G878" s="12" t="s">
        <v>87</v>
      </c>
      <c r="H878" s="12">
        <v>1</v>
      </c>
      <c r="I878" s="12" t="s">
        <v>239</v>
      </c>
      <c r="J878" s="12" t="s">
        <v>1119</v>
      </c>
      <c r="K878" s="59">
        <v>306288</v>
      </c>
      <c r="L878" s="14">
        <v>1</v>
      </c>
      <c r="M878" s="57"/>
      <c r="N878" s="58">
        <f t="shared" si="13"/>
        <v>0</v>
      </c>
    </row>
    <row r="879" spans="1:14" x14ac:dyDescent="0.3">
      <c r="A879" s="11">
        <v>871</v>
      </c>
      <c r="B879" s="12">
        <v>68</v>
      </c>
      <c r="C879" s="12" t="s">
        <v>71</v>
      </c>
      <c r="D879" s="13">
        <v>81</v>
      </c>
      <c r="E879" s="13" t="s">
        <v>95</v>
      </c>
      <c r="F879" s="12">
        <v>44</v>
      </c>
      <c r="G879" s="12" t="s">
        <v>87</v>
      </c>
      <c r="H879" s="12">
        <v>1</v>
      </c>
      <c r="I879" s="12" t="s">
        <v>239</v>
      </c>
      <c r="J879" s="12" t="s">
        <v>1120</v>
      </c>
      <c r="K879" s="59">
        <v>155042</v>
      </c>
      <c r="L879" s="14">
        <v>1</v>
      </c>
      <c r="M879" s="57"/>
      <c r="N879" s="58">
        <f t="shared" si="13"/>
        <v>0</v>
      </c>
    </row>
    <row r="880" spans="1:14" x14ac:dyDescent="0.3">
      <c r="A880" s="11">
        <v>872</v>
      </c>
      <c r="B880" s="12">
        <v>68</v>
      </c>
      <c r="C880" s="12" t="s">
        <v>71</v>
      </c>
      <c r="D880" s="13">
        <v>1</v>
      </c>
      <c r="E880" s="13" t="s">
        <v>72</v>
      </c>
      <c r="F880" s="12">
        <v>47</v>
      </c>
      <c r="G880" s="12" t="s">
        <v>101</v>
      </c>
      <c r="H880" s="12">
        <v>245</v>
      </c>
      <c r="I880" s="12" t="s">
        <v>102</v>
      </c>
      <c r="J880" s="12" t="s">
        <v>1121</v>
      </c>
      <c r="K880" s="59">
        <v>71500</v>
      </c>
      <c r="L880" s="14">
        <v>4.3125</v>
      </c>
      <c r="M880" s="57"/>
      <c r="N880" s="58">
        <f t="shared" si="13"/>
        <v>0</v>
      </c>
    </row>
    <row r="881" spans="1:14" x14ac:dyDescent="0.3">
      <c r="A881" s="11">
        <v>873</v>
      </c>
      <c r="B881" s="12">
        <v>8</v>
      </c>
      <c r="C881" s="12" t="s">
        <v>79</v>
      </c>
      <c r="D881" s="13">
        <v>1</v>
      </c>
      <c r="E881" s="13" t="s">
        <v>80</v>
      </c>
      <c r="F881" s="12">
        <v>47</v>
      </c>
      <c r="G881" s="12" t="s">
        <v>101</v>
      </c>
      <c r="H881" s="12">
        <v>245</v>
      </c>
      <c r="I881" s="12" t="s">
        <v>102</v>
      </c>
      <c r="J881" s="12" t="s">
        <v>1122</v>
      </c>
      <c r="K881" s="59">
        <v>73829</v>
      </c>
      <c r="L881" s="14">
        <v>3.25</v>
      </c>
      <c r="M881" s="57"/>
      <c r="N881" s="58">
        <f t="shared" si="13"/>
        <v>0</v>
      </c>
    </row>
    <row r="882" spans="1:14" x14ac:dyDescent="0.3">
      <c r="A882" s="11">
        <v>874</v>
      </c>
      <c r="B882" s="12">
        <v>17</v>
      </c>
      <c r="C882" s="12" t="s">
        <v>96</v>
      </c>
      <c r="D882" s="13">
        <v>1</v>
      </c>
      <c r="E882" s="13" t="s">
        <v>97</v>
      </c>
      <c r="F882" s="12">
        <v>50</v>
      </c>
      <c r="G882" s="12" t="s">
        <v>128</v>
      </c>
      <c r="H882" s="12">
        <v>1</v>
      </c>
      <c r="I882" s="12" t="s">
        <v>129</v>
      </c>
      <c r="J882" s="12" t="s">
        <v>1123</v>
      </c>
      <c r="K882" s="59">
        <v>103361</v>
      </c>
      <c r="L882" s="14">
        <v>1</v>
      </c>
      <c r="M882" s="57"/>
      <c r="N882" s="58">
        <f t="shared" si="13"/>
        <v>0</v>
      </c>
    </row>
    <row r="883" spans="1:14" x14ac:dyDescent="0.3">
      <c r="A883" s="11">
        <v>875</v>
      </c>
      <c r="B883" s="12">
        <v>27</v>
      </c>
      <c r="C883" s="12" t="s">
        <v>59</v>
      </c>
      <c r="D883" s="13">
        <v>1</v>
      </c>
      <c r="E883" s="13" t="s">
        <v>60</v>
      </c>
      <c r="F883" s="12">
        <v>50</v>
      </c>
      <c r="G883" s="12" t="s">
        <v>128</v>
      </c>
      <c r="H883" s="12">
        <v>1</v>
      </c>
      <c r="I883" s="12" t="s">
        <v>129</v>
      </c>
      <c r="J883" s="12" t="s">
        <v>1124</v>
      </c>
      <c r="K883" s="59">
        <v>171918</v>
      </c>
      <c r="L883" s="14">
        <v>1</v>
      </c>
      <c r="M883" s="57"/>
      <c r="N883" s="58">
        <f t="shared" si="13"/>
        <v>0</v>
      </c>
    </row>
    <row r="884" spans="1:14" x14ac:dyDescent="0.3">
      <c r="A884" s="11">
        <v>876</v>
      </c>
      <c r="B884" s="12">
        <v>44</v>
      </c>
      <c r="C884" s="12" t="s">
        <v>87</v>
      </c>
      <c r="D884" s="13">
        <v>1</v>
      </c>
      <c r="E884" s="13" t="s">
        <v>239</v>
      </c>
      <c r="F884" s="12">
        <v>50</v>
      </c>
      <c r="G884" s="12" t="s">
        <v>128</v>
      </c>
      <c r="H884" s="12">
        <v>1</v>
      </c>
      <c r="I884" s="12" t="s">
        <v>129</v>
      </c>
      <c r="J884" s="12" t="s">
        <v>1125</v>
      </c>
      <c r="K884" s="59">
        <v>171918</v>
      </c>
      <c r="L884" s="14">
        <v>1</v>
      </c>
      <c r="M884" s="57"/>
      <c r="N884" s="58">
        <f t="shared" si="13"/>
        <v>0</v>
      </c>
    </row>
    <row r="885" spans="1:14" x14ac:dyDescent="0.3">
      <c r="A885" s="11">
        <v>877</v>
      </c>
      <c r="B885" s="12">
        <v>47</v>
      </c>
      <c r="C885" s="12" t="s">
        <v>101</v>
      </c>
      <c r="D885" s="13">
        <v>1</v>
      </c>
      <c r="E885" s="13" t="s">
        <v>142</v>
      </c>
      <c r="F885" s="12">
        <v>50</v>
      </c>
      <c r="G885" s="12" t="s">
        <v>128</v>
      </c>
      <c r="H885" s="12">
        <v>1</v>
      </c>
      <c r="I885" s="12" t="s">
        <v>129</v>
      </c>
      <c r="J885" s="12" t="s">
        <v>1126</v>
      </c>
      <c r="K885" s="59">
        <v>178246</v>
      </c>
      <c r="L885" s="14">
        <v>1</v>
      </c>
      <c r="M885" s="57"/>
      <c r="N885" s="58">
        <f t="shared" si="13"/>
        <v>0</v>
      </c>
    </row>
    <row r="886" spans="1:14" x14ac:dyDescent="0.3">
      <c r="A886" s="11">
        <v>878</v>
      </c>
      <c r="B886" s="12">
        <v>66</v>
      </c>
      <c r="C886" s="12" t="s">
        <v>104</v>
      </c>
      <c r="D886" s="13">
        <v>1</v>
      </c>
      <c r="E886" s="13" t="s">
        <v>34</v>
      </c>
      <c r="F886" s="12">
        <v>50</v>
      </c>
      <c r="G886" s="12" t="s">
        <v>128</v>
      </c>
      <c r="H886" s="12">
        <v>1</v>
      </c>
      <c r="I886" s="12" t="s">
        <v>129</v>
      </c>
      <c r="J886" s="12" t="s">
        <v>1127</v>
      </c>
      <c r="K886" s="59">
        <v>95978</v>
      </c>
      <c r="L886" s="14">
        <v>1</v>
      </c>
      <c r="M886" s="57"/>
      <c r="N886" s="58">
        <f t="shared" si="13"/>
        <v>0</v>
      </c>
    </row>
    <row r="887" spans="1:14" x14ac:dyDescent="0.3">
      <c r="A887" s="11">
        <v>879</v>
      </c>
      <c r="B887" s="12">
        <v>52</v>
      </c>
      <c r="C887" s="12" t="s">
        <v>76</v>
      </c>
      <c r="D887" s="13">
        <v>1</v>
      </c>
      <c r="E887" s="13" t="s">
        <v>77</v>
      </c>
      <c r="F887" s="12">
        <v>5</v>
      </c>
      <c r="G887" s="12" t="s">
        <v>62</v>
      </c>
      <c r="H887" s="12">
        <v>1</v>
      </c>
      <c r="I887" s="12" t="s">
        <v>63</v>
      </c>
      <c r="J887" s="12" t="s">
        <v>1128</v>
      </c>
      <c r="K887" s="59">
        <v>139221</v>
      </c>
      <c r="L887" s="14">
        <v>1</v>
      </c>
      <c r="M887" s="57"/>
      <c r="N887" s="58">
        <f t="shared" si="13"/>
        <v>0</v>
      </c>
    </row>
    <row r="888" spans="1:14" x14ac:dyDescent="0.3">
      <c r="A888" s="11">
        <v>880</v>
      </c>
      <c r="B888" s="12">
        <v>44</v>
      </c>
      <c r="C888" s="12" t="s">
        <v>87</v>
      </c>
      <c r="D888" s="13">
        <v>1</v>
      </c>
      <c r="E888" s="13" t="s">
        <v>239</v>
      </c>
      <c r="F888" s="12">
        <v>52</v>
      </c>
      <c r="G888" s="12" t="s">
        <v>76</v>
      </c>
      <c r="H888" s="12">
        <v>1</v>
      </c>
      <c r="I888" s="12" t="s">
        <v>77</v>
      </c>
      <c r="J888" s="12" t="s">
        <v>1129</v>
      </c>
      <c r="K888" s="59">
        <v>358602</v>
      </c>
      <c r="L888" s="14">
        <v>1</v>
      </c>
      <c r="M888" s="57"/>
      <c r="N888" s="58">
        <f t="shared" si="13"/>
        <v>0</v>
      </c>
    </row>
    <row r="889" spans="1:14" x14ac:dyDescent="0.3">
      <c r="A889" s="11">
        <v>881</v>
      </c>
      <c r="B889" s="12">
        <v>8</v>
      </c>
      <c r="C889" s="12" t="s">
        <v>79</v>
      </c>
      <c r="D889" s="13">
        <v>1</v>
      </c>
      <c r="E889" s="13" t="s">
        <v>80</v>
      </c>
      <c r="F889" s="12">
        <v>52</v>
      </c>
      <c r="G889" s="12" t="s">
        <v>76</v>
      </c>
      <c r="H889" s="12">
        <v>1</v>
      </c>
      <c r="I889" s="12" t="s">
        <v>77</v>
      </c>
      <c r="J889" s="12" t="s">
        <v>1130</v>
      </c>
      <c r="K889" s="59">
        <v>334343</v>
      </c>
      <c r="L889" s="14">
        <v>1</v>
      </c>
      <c r="M889" s="57"/>
      <c r="N889" s="58">
        <f t="shared" si="13"/>
        <v>0</v>
      </c>
    </row>
    <row r="890" spans="1:14" x14ac:dyDescent="0.3">
      <c r="A890" s="11">
        <v>882</v>
      </c>
      <c r="B890" s="12">
        <v>44</v>
      </c>
      <c r="C890" s="12" t="s">
        <v>87</v>
      </c>
      <c r="D890" s="13">
        <v>1</v>
      </c>
      <c r="E890" s="13" t="s">
        <v>239</v>
      </c>
      <c r="F890" s="12">
        <v>52</v>
      </c>
      <c r="G890" s="12" t="s">
        <v>76</v>
      </c>
      <c r="H890" s="12">
        <v>356</v>
      </c>
      <c r="I890" s="12" t="s">
        <v>113</v>
      </c>
      <c r="J890" s="12" t="s">
        <v>1131</v>
      </c>
      <c r="K890" s="59">
        <v>390243</v>
      </c>
      <c r="L890" s="14">
        <v>1</v>
      </c>
      <c r="M890" s="57"/>
      <c r="N890" s="58">
        <f t="shared" si="13"/>
        <v>0</v>
      </c>
    </row>
    <row r="891" spans="1:14" x14ac:dyDescent="0.3">
      <c r="A891" s="11">
        <v>883</v>
      </c>
      <c r="B891" s="12">
        <v>44</v>
      </c>
      <c r="C891" s="12" t="s">
        <v>87</v>
      </c>
      <c r="D891" s="13">
        <v>1</v>
      </c>
      <c r="E891" s="13" t="s">
        <v>239</v>
      </c>
      <c r="F891" s="12">
        <v>52</v>
      </c>
      <c r="G891" s="12" t="s">
        <v>76</v>
      </c>
      <c r="H891" s="12">
        <v>835</v>
      </c>
      <c r="I891" s="12" t="s">
        <v>307</v>
      </c>
      <c r="J891" s="12" t="s">
        <v>1132</v>
      </c>
      <c r="K891" s="59">
        <v>392352</v>
      </c>
      <c r="L891" s="14">
        <v>1</v>
      </c>
      <c r="M891" s="57"/>
      <c r="N891" s="58">
        <f t="shared" si="13"/>
        <v>0</v>
      </c>
    </row>
    <row r="892" spans="1:14" x14ac:dyDescent="0.3">
      <c r="A892" s="11">
        <v>884</v>
      </c>
      <c r="B892" s="12">
        <v>76</v>
      </c>
      <c r="C892" s="12" t="s">
        <v>57</v>
      </c>
      <c r="D892" s="13">
        <v>1</v>
      </c>
      <c r="E892" s="13" t="s">
        <v>58</v>
      </c>
      <c r="F892" s="12">
        <v>52</v>
      </c>
      <c r="G892" s="12" t="s">
        <v>76</v>
      </c>
      <c r="H892" s="12">
        <v>835</v>
      </c>
      <c r="I892" s="12" t="s">
        <v>307</v>
      </c>
      <c r="J892" s="12" t="s">
        <v>1133</v>
      </c>
      <c r="K892" s="59">
        <v>113276</v>
      </c>
      <c r="L892" s="14">
        <v>1</v>
      </c>
      <c r="M892" s="57"/>
      <c r="N892" s="58">
        <f t="shared" si="13"/>
        <v>0</v>
      </c>
    </row>
    <row r="893" spans="1:14" x14ac:dyDescent="0.3">
      <c r="A893" s="11">
        <v>885</v>
      </c>
      <c r="B893" s="12">
        <v>44</v>
      </c>
      <c r="C893" s="12" t="s">
        <v>87</v>
      </c>
      <c r="D893" s="13">
        <v>1</v>
      </c>
      <c r="E893" s="13" t="s">
        <v>239</v>
      </c>
      <c r="F893" s="12">
        <v>54</v>
      </c>
      <c r="G893" s="12" t="s">
        <v>52</v>
      </c>
      <c r="H893" s="12">
        <v>1</v>
      </c>
      <c r="I893" s="12" t="s">
        <v>64</v>
      </c>
      <c r="J893" s="12" t="s">
        <v>1134</v>
      </c>
      <c r="K893" s="59">
        <v>171918</v>
      </c>
      <c r="L893" s="14">
        <v>1</v>
      </c>
      <c r="M893" s="57"/>
      <c r="N893" s="58">
        <f t="shared" si="13"/>
        <v>0</v>
      </c>
    </row>
    <row r="894" spans="1:14" x14ac:dyDescent="0.3">
      <c r="A894" s="11">
        <v>886</v>
      </c>
      <c r="B894" s="12">
        <v>73</v>
      </c>
      <c r="C894" s="12" t="s">
        <v>137</v>
      </c>
      <c r="D894" s="13">
        <v>1</v>
      </c>
      <c r="E894" s="13" t="s">
        <v>138</v>
      </c>
      <c r="F894" s="12">
        <v>54</v>
      </c>
      <c r="G894" s="12" t="s">
        <v>52</v>
      </c>
      <c r="H894" s="12">
        <v>1</v>
      </c>
      <c r="I894" s="12" t="s">
        <v>64</v>
      </c>
      <c r="J894" s="12" t="s">
        <v>1135</v>
      </c>
      <c r="K894" s="59">
        <v>170863</v>
      </c>
      <c r="L894" s="14">
        <v>1</v>
      </c>
      <c r="M894" s="57"/>
      <c r="N894" s="58">
        <f t="shared" si="13"/>
        <v>0</v>
      </c>
    </row>
    <row r="895" spans="1:14" x14ac:dyDescent="0.3">
      <c r="A895" s="11">
        <v>887</v>
      </c>
      <c r="B895" s="12">
        <v>18</v>
      </c>
      <c r="C895" s="12" t="s">
        <v>90</v>
      </c>
      <c r="D895" s="13">
        <v>1</v>
      </c>
      <c r="E895" s="13" t="s">
        <v>148</v>
      </c>
      <c r="F895" s="12">
        <v>5</v>
      </c>
      <c r="G895" s="12" t="s">
        <v>62</v>
      </c>
      <c r="H895" s="12">
        <v>45</v>
      </c>
      <c r="I895" s="12" t="s">
        <v>74</v>
      </c>
      <c r="J895" s="12" t="s">
        <v>1136</v>
      </c>
      <c r="K895" s="59">
        <v>207778</v>
      </c>
      <c r="L895" s="14">
        <v>1</v>
      </c>
      <c r="M895" s="57"/>
      <c r="N895" s="58">
        <f t="shared" si="13"/>
        <v>0</v>
      </c>
    </row>
    <row r="896" spans="1:14" x14ac:dyDescent="0.3">
      <c r="A896" s="11">
        <v>888</v>
      </c>
      <c r="B896" s="12">
        <v>19</v>
      </c>
      <c r="C896" s="12" t="s">
        <v>174</v>
      </c>
      <c r="D896" s="13">
        <v>1</v>
      </c>
      <c r="E896" s="13" t="s">
        <v>175</v>
      </c>
      <c r="F896" s="12">
        <v>5</v>
      </c>
      <c r="G896" s="12" t="s">
        <v>62</v>
      </c>
      <c r="H896" s="12">
        <v>45</v>
      </c>
      <c r="I896" s="12" t="s">
        <v>74</v>
      </c>
      <c r="J896" s="12" t="s">
        <v>1137</v>
      </c>
      <c r="K896" s="59">
        <v>180355</v>
      </c>
      <c r="L896" s="14">
        <v>1</v>
      </c>
      <c r="M896" s="57"/>
      <c r="N896" s="58">
        <f t="shared" si="13"/>
        <v>0</v>
      </c>
    </row>
    <row r="897" spans="1:14" x14ac:dyDescent="0.3">
      <c r="A897" s="11">
        <v>889</v>
      </c>
      <c r="B897" s="12">
        <v>41</v>
      </c>
      <c r="C897" s="12" t="s">
        <v>123</v>
      </c>
      <c r="D897" s="13">
        <v>1</v>
      </c>
      <c r="E897" s="13" t="s">
        <v>124</v>
      </c>
      <c r="F897" s="12">
        <v>5</v>
      </c>
      <c r="G897" s="12" t="s">
        <v>62</v>
      </c>
      <c r="H897" s="12">
        <v>45</v>
      </c>
      <c r="I897" s="12" t="s">
        <v>74</v>
      </c>
      <c r="J897" s="12" t="s">
        <v>1138</v>
      </c>
      <c r="K897" s="59">
        <v>171918</v>
      </c>
      <c r="L897" s="14">
        <v>1</v>
      </c>
      <c r="M897" s="57"/>
      <c r="N897" s="58">
        <f t="shared" si="13"/>
        <v>0</v>
      </c>
    </row>
    <row r="898" spans="1:14" x14ac:dyDescent="0.3">
      <c r="A898" s="11">
        <v>890</v>
      </c>
      <c r="B898" s="12">
        <v>50</v>
      </c>
      <c r="C898" s="12" t="s">
        <v>128</v>
      </c>
      <c r="D898" s="13">
        <v>1</v>
      </c>
      <c r="E898" s="13" t="s">
        <v>129</v>
      </c>
      <c r="F898" s="12">
        <v>5</v>
      </c>
      <c r="G898" s="12" t="s">
        <v>62</v>
      </c>
      <c r="H898" s="12">
        <v>45</v>
      </c>
      <c r="I898" s="12" t="s">
        <v>74</v>
      </c>
      <c r="J898" s="12" t="s">
        <v>1139</v>
      </c>
      <c r="K898" s="59">
        <v>170863</v>
      </c>
      <c r="L898" s="14">
        <v>1</v>
      </c>
      <c r="M898" s="57"/>
      <c r="N898" s="58">
        <f t="shared" si="13"/>
        <v>0</v>
      </c>
    </row>
    <row r="899" spans="1:14" x14ac:dyDescent="0.3">
      <c r="A899" s="11">
        <v>891</v>
      </c>
      <c r="B899" s="12">
        <v>23</v>
      </c>
      <c r="C899" s="12" t="s">
        <v>69</v>
      </c>
      <c r="D899" s="13">
        <v>1</v>
      </c>
      <c r="E899" s="13" t="s">
        <v>70</v>
      </c>
      <c r="F899" s="12">
        <v>5</v>
      </c>
      <c r="G899" s="12" t="s">
        <v>62</v>
      </c>
      <c r="H899" s="12">
        <v>659</v>
      </c>
      <c r="I899" s="12" t="s">
        <v>964</v>
      </c>
      <c r="J899" s="12" t="s">
        <v>1140</v>
      </c>
      <c r="K899" s="59">
        <v>21516</v>
      </c>
      <c r="L899" s="14">
        <v>1</v>
      </c>
      <c r="M899" s="57"/>
      <c r="N899" s="58">
        <f t="shared" si="13"/>
        <v>0</v>
      </c>
    </row>
    <row r="900" spans="1:14" x14ac:dyDescent="0.3">
      <c r="A900" s="11">
        <v>892</v>
      </c>
      <c r="B900" s="12">
        <v>70</v>
      </c>
      <c r="C900" s="12" t="s">
        <v>205</v>
      </c>
      <c r="D900" s="13">
        <v>1</v>
      </c>
      <c r="E900" s="13" t="s">
        <v>39</v>
      </c>
      <c r="F900" s="12">
        <v>63</v>
      </c>
      <c r="G900" s="12" t="s">
        <v>66</v>
      </c>
      <c r="H900" s="12">
        <v>1</v>
      </c>
      <c r="I900" s="12" t="s">
        <v>67</v>
      </c>
      <c r="J900" s="12" t="s">
        <v>1141</v>
      </c>
      <c r="K900" s="59">
        <v>191957</v>
      </c>
      <c r="L900" s="14">
        <v>1</v>
      </c>
      <c r="M900" s="57"/>
      <c r="N900" s="58">
        <f t="shared" si="13"/>
        <v>0</v>
      </c>
    </row>
    <row r="901" spans="1:14" x14ac:dyDescent="0.3">
      <c r="A901" s="11">
        <v>893</v>
      </c>
      <c r="B901" s="12">
        <v>20</v>
      </c>
      <c r="C901" s="12" t="s">
        <v>54</v>
      </c>
      <c r="D901" s="13">
        <v>1</v>
      </c>
      <c r="E901" s="13" t="s">
        <v>55</v>
      </c>
      <c r="F901" s="12">
        <v>66</v>
      </c>
      <c r="G901" s="12" t="s">
        <v>104</v>
      </c>
      <c r="H901" s="12">
        <v>1</v>
      </c>
      <c r="I901" s="12" t="s">
        <v>34</v>
      </c>
      <c r="J901" s="12" t="s">
        <v>1142</v>
      </c>
      <c r="K901" s="59">
        <v>174027</v>
      </c>
      <c r="L901" s="14">
        <v>1</v>
      </c>
      <c r="M901" s="57"/>
      <c r="N901" s="58">
        <f t="shared" si="13"/>
        <v>0</v>
      </c>
    </row>
    <row r="902" spans="1:14" x14ac:dyDescent="0.3">
      <c r="A902" s="11">
        <v>894</v>
      </c>
      <c r="B902" s="12">
        <v>47</v>
      </c>
      <c r="C902" s="12" t="s">
        <v>101</v>
      </c>
      <c r="D902" s="13">
        <v>1</v>
      </c>
      <c r="E902" s="13" t="s">
        <v>142</v>
      </c>
      <c r="F902" s="12">
        <v>66</v>
      </c>
      <c r="G902" s="12" t="s">
        <v>104</v>
      </c>
      <c r="H902" s="12">
        <v>1</v>
      </c>
      <c r="I902" s="12" t="s">
        <v>34</v>
      </c>
      <c r="J902" s="12" t="s">
        <v>1143</v>
      </c>
      <c r="K902" s="59">
        <v>217270</v>
      </c>
      <c r="L902" s="14">
        <v>1</v>
      </c>
      <c r="M902" s="57"/>
      <c r="N902" s="58">
        <f t="shared" si="13"/>
        <v>0</v>
      </c>
    </row>
    <row r="903" spans="1:14" x14ac:dyDescent="0.3">
      <c r="A903" s="11">
        <v>895</v>
      </c>
      <c r="B903" s="12">
        <v>66</v>
      </c>
      <c r="C903" s="12" t="s">
        <v>104</v>
      </c>
      <c r="D903" s="13">
        <v>1</v>
      </c>
      <c r="E903" s="13" t="s">
        <v>34</v>
      </c>
      <c r="F903" s="12">
        <v>66</v>
      </c>
      <c r="G903" s="12" t="s">
        <v>104</v>
      </c>
      <c r="H903" s="12">
        <v>572</v>
      </c>
      <c r="I903" s="12" t="s">
        <v>969</v>
      </c>
      <c r="J903" s="12" t="s">
        <v>1144</v>
      </c>
      <c r="K903" s="59">
        <v>25313</v>
      </c>
      <c r="L903" s="14">
        <v>1</v>
      </c>
      <c r="M903" s="57"/>
      <c r="N903" s="58">
        <f t="shared" si="13"/>
        <v>0</v>
      </c>
    </row>
    <row r="904" spans="1:14" x14ac:dyDescent="0.3">
      <c r="A904" s="11">
        <v>896</v>
      </c>
      <c r="B904" s="12">
        <v>50</v>
      </c>
      <c r="C904" s="12" t="s">
        <v>128</v>
      </c>
      <c r="D904" s="13">
        <v>1</v>
      </c>
      <c r="E904" s="13" t="s">
        <v>129</v>
      </c>
      <c r="F904" s="12">
        <v>68</v>
      </c>
      <c r="G904" s="12" t="s">
        <v>71</v>
      </c>
      <c r="H904" s="12">
        <v>1</v>
      </c>
      <c r="I904" s="12" t="s">
        <v>72</v>
      </c>
      <c r="J904" s="12" t="s">
        <v>1145</v>
      </c>
      <c r="K904" s="59">
        <v>131628</v>
      </c>
      <c r="L904" s="14">
        <v>1</v>
      </c>
      <c r="M904" s="57"/>
      <c r="N904" s="58">
        <f t="shared" si="13"/>
        <v>0</v>
      </c>
    </row>
    <row r="905" spans="1:14" x14ac:dyDescent="0.3">
      <c r="A905" s="11">
        <v>897</v>
      </c>
      <c r="B905" s="12">
        <v>76</v>
      </c>
      <c r="C905" s="12" t="s">
        <v>57</v>
      </c>
      <c r="D905" s="13">
        <v>1</v>
      </c>
      <c r="E905" s="13" t="s">
        <v>58</v>
      </c>
      <c r="F905" s="12">
        <v>68</v>
      </c>
      <c r="G905" s="12" t="s">
        <v>71</v>
      </c>
      <c r="H905" s="12">
        <v>81</v>
      </c>
      <c r="I905" s="12" t="s">
        <v>95</v>
      </c>
      <c r="J905" s="12" t="s">
        <v>1146</v>
      </c>
      <c r="K905" s="59">
        <v>187738</v>
      </c>
      <c r="L905" s="14">
        <v>1</v>
      </c>
      <c r="M905" s="57"/>
      <c r="N905" s="58">
        <f t="shared" si="13"/>
        <v>0</v>
      </c>
    </row>
    <row r="906" spans="1:14" x14ac:dyDescent="0.3">
      <c r="A906" s="11">
        <v>898</v>
      </c>
      <c r="B906" s="12">
        <v>11</v>
      </c>
      <c r="C906" s="12" t="s">
        <v>84</v>
      </c>
      <c r="D906" s="13">
        <v>1</v>
      </c>
      <c r="E906" s="13" t="s">
        <v>85</v>
      </c>
      <c r="F906" s="12">
        <v>70</v>
      </c>
      <c r="G906" s="12" t="s">
        <v>205</v>
      </c>
      <c r="H906" s="12">
        <v>1</v>
      </c>
      <c r="I906" s="12" t="s">
        <v>39</v>
      </c>
      <c r="J906" s="12" t="s">
        <v>1147</v>
      </c>
      <c r="K906" s="59">
        <v>152933</v>
      </c>
      <c r="L906" s="14">
        <v>1</v>
      </c>
      <c r="M906" s="57"/>
      <c r="N906" s="58">
        <f t="shared" ref="N906:N969" si="14">L906*M906</f>
        <v>0</v>
      </c>
    </row>
    <row r="907" spans="1:14" x14ac:dyDescent="0.3">
      <c r="A907" s="11">
        <v>899</v>
      </c>
      <c r="B907" s="12">
        <v>54</v>
      </c>
      <c r="C907" s="12" t="s">
        <v>52</v>
      </c>
      <c r="D907" s="13">
        <v>1</v>
      </c>
      <c r="E907" s="13" t="s">
        <v>64</v>
      </c>
      <c r="F907" s="12">
        <v>70</v>
      </c>
      <c r="G907" s="12" t="s">
        <v>205</v>
      </c>
      <c r="H907" s="12">
        <v>1</v>
      </c>
      <c r="I907" s="12" t="s">
        <v>39</v>
      </c>
      <c r="J907" s="12" t="s">
        <v>1148</v>
      </c>
      <c r="K907" s="59">
        <v>198074</v>
      </c>
      <c r="L907" s="14">
        <v>1</v>
      </c>
      <c r="M907" s="57"/>
      <c r="N907" s="58">
        <f t="shared" si="14"/>
        <v>0</v>
      </c>
    </row>
    <row r="908" spans="1:14" x14ac:dyDescent="0.3">
      <c r="A908" s="11">
        <v>900</v>
      </c>
      <c r="B908" s="12">
        <v>23</v>
      </c>
      <c r="C908" s="12" t="s">
        <v>69</v>
      </c>
      <c r="D908" s="13">
        <v>1</v>
      </c>
      <c r="E908" s="13" t="s">
        <v>70</v>
      </c>
      <c r="F908" s="12">
        <v>76</v>
      </c>
      <c r="G908" s="12" t="s">
        <v>57</v>
      </c>
      <c r="H908" s="12">
        <v>1</v>
      </c>
      <c r="I908" s="12" t="s">
        <v>58</v>
      </c>
      <c r="J908" s="12" t="s">
        <v>1149</v>
      </c>
      <c r="K908" s="59">
        <v>197231</v>
      </c>
      <c r="L908" s="14">
        <v>1</v>
      </c>
      <c r="M908" s="57"/>
      <c r="N908" s="58">
        <f t="shared" si="14"/>
        <v>0</v>
      </c>
    </row>
    <row r="909" spans="1:14" x14ac:dyDescent="0.3">
      <c r="A909" s="11">
        <v>901</v>
      </c>
      <c r="B909" s="12">
        <v>50</v>
      </c>
      <c r="C909" s="12" t="s">
        <v>128</v>
      </c>
      <c r="D909" s="13">
        <v>1</v>
      </c>
      <c r="E909" s="13" t="s">
        <v>129</v>
      </c>
      <c r="F909" s="12">
        <v>76</v>
      </c>
      <c r="G909" s="12" t="s">
        <v>57</v>
      </c>
      <c r="H909" s="12">
        <v>1</v>
      </c>
      <c r="I909" s="12" t="s">
        <v>58</v>
      </c>
      <c r="J909" s="12" t="s">
        <v>1150</v>
      </c>
      <c r="K909" s="59">
        <v>118971</v>
      </c>
      <c r="L909" s="14">
        <v>1</v>
      </c>
      <c r="M909" s="57"/>
      <c r="N909" s="58">
        <f t="shared" si="14"/>
        <v>0</v>
      </c>
    </row>
    <row r="910" spans="1:14" x14ac:dyDescent="0.3">
      <c r="A910" s="11">
        <v>902</v>
      </c>
      <c r="B910" s="12">
        <v>76</v>
      </c>
      <c r="C910" s="12" t="s">
        <v>57</v>
      </c>
      <c r="D910" s="13">
        <v>147</v>
      </c>
      <c r="E910" s="13" t="s">
        <v>177</v>
      </c>
      <c r="F910" s="12">
        <v>76</v>
      </c>
      <c r="G910" s="12" t="s">
        <v>57</v>
      </c>
      <c r="H910" s="12">
        <v>834</v>
      </c>
      <c r="I910" s="12" t="s">
        <v>416</v>
      </c>
      <c r="J910" s="12" t="s">
        <v>1151</v>
      </c>
      <c r="K910" s="59">
        <v>18984</v>
      </c>
      <c r="L910" s="14">
        <v>1</v>
      </c>
      <c r="M910" s="57"/>
      <c r="N910" s="58">
        <f t="shared" si="14"/>
        <v>0</v>
      </c>
    </row>
    <row r="911" spans="1:14" x14ac:dyDescent="0.3">
      <c r="A911" s="11">
        <v>903</v>
      </c>
      <c r="B911" s="12">
        <v>47</v>
      </c>
      <c r="C911" s="12" t="s">
        <v>101</v>
      </c>
      <c r="D911" s="13">
        <v>1</v>
      </c>
      <c r="E911" s="13" t="s">
        <v>142</v>
      </c>
      <c r="F911" s="12">
        <v>81</v>
      </c>
      <c r="G911" s="12" t="s">
        <v>7</v>
      </c>
      <c r="H911" s="12">
        <v>1</v>
      </c>
      <c r="I911" s="12" t="s">
        <v>116</v>
      </c>
      <c r="J911" s="12" t="s">
        <v>1152</v>
      </c>
      <c r="K911" s="59">
        <v>220434</v>
      </c>
      <c r="L911" s="14">
        <v>1</v>
      </c>
      <c r="M911" s="57"/>
      <c r="N911" s="58">
        <f t="shared" si="14"/>
        <v>0</v>
      </c>
    </row>
    <row r="912" spans="1:14" x14ac:dyDescent="0.3">
      <c r="A912" s="11">
        <v>904</v>
      </c>
      <c r="B912" s="12">
        <v>68</v>
      </c>
      <c r="C912" s="12" t="s">
        <v>71</v>
      </c>
      <c r="D912" s="13">
        <v>1</v>
      </c>
      <c r="E912" s="13" t="s">
        <v>72</v>
      </c>
      <c r="F912" s="12">
        <v>81</v>
      </c>
      <c r="G912" s="12" t="s">
        <v>7</v>
      </c>
      <c r="H912" s="12">
        <v>1</v>
      </c>
      <c r="I912" s="12" t="s">
        <v>116</v>
      </c>
      <c r="J912" s="12" t="s">
        <v>1153</v>
      </c>
      <c r="K912" s="59">
        <v>92814</v>
      </c>
      <c r="L912" s="14">
        <v>1</v>
      </c>
      <c r="M912" s="57"/>
      <c r="N912" s="58">
        <f t="shared" si="14"/>
        <v>0</v>
      </c>
    </row>
    <row r="913" spans="1:14" x14ac:dyDescent="0.3">
      <c r="A913" s="11">
        <v>905</v>
      </c>
      <c r="B913" s="12">
        <v>73</v>
      </c>
      <c r="C913" s="12" t="s">
        <v>137</v>
      </c>
      <c r="D913" s="13">
        <v>1</v>
      </c>
      <c r="E913" s="13" t="s">
        <v>138</v>
      </c>
      <c r="F913" s="12">
        <v>81</v>
      </c>
      <c r="G913" s="12" t="s">
        <v>7</v>
      </c>
      <c r="H913" s="12">
        <v>1</v>
      </c>
      <c r="I913" s="12" t="s">
        <v>116</v>
      </c>
      <c r="J913" s="12" t="s">
        <v>1154</v>
      </c>
      <c r="K913" s="59">
        <v>149769</v>
      </c>
      <c r="L913" s="14">
        <v>1</v>
      </c>
      <c r="M913" s="57"/>
      <c r="N913" s="58">
        <f t="shared" si="14"/>
        <v>0</v>
      </c>
    </row>
    <row r="914" spans="1:14" x14ac:dyDescent="0.3">
      <c r="A914" s="11">
        <v>906</v>
      </c>
      <c r="B914" s="12">
        <v>54</v>
      </c>
      <c r="C914" s="12" t="s">
        <v>52</v>
      </c>
      <c r="D914" s="13">
        <v>1</v>
      </c>
      <c r="E914" s="13" t="s">
        <v>64</v>
      </c>
      <c r="F914" s="12">
        <v>81</v>
      </c>
      <c r="G914" s="12" t="s">
        <v>7</v>
      </c>
      <c r="H914" s="12">
        <v>65</v>
      </c>
      <c r="I914" s="12" t="s">
        <v>345</v>
      </c>
      <c r="J914" s="12" t="s">
        <v>1155</v>
      </c>
      <c r="K914" s="59">
        <v>78048</v>
      </c>
      <c r="L914" s="14">
        <v>1</v>
      </c>
      <c r="M914" s="57"/>
      <c r="N914" s="58">
        <f t="shared" si="14"/>
        <v>0</v>
      </c>
    </row>
    <row r="915" spans="1:14" x14ac:dyDescent="0.3">
      <c r="A915" s="11">
        <v>907</v>
      </c>
      <c r="B915" s="12">
        <v>73</v>
      </c>
      <c r="C915" s="12" t="s">
        <v>137</v>
      </c>
      <c r="D915" s="13">
        <v>1</v>
      </c>
      <c r="E915" s="13" t="s">
        <v>138</v>
      </c>
      <c r="F915" s="12">
        <v>8</v>
      </c>
      <c r="G915" s="12" t="s">
        <v>79</v>
      </c>
      <c r="H915" s="12">
        <v>1</v>
      </c>
      <c r="I915" s="12" t="s">
        <v>80</v>
      </c>
      <c r="J915" s="12" t="s">
        <v>1156</v>
      </c>
      <c r="K915" s="59">
        <v>197231</v>
      </c>
      <c r="L915" s="14">
        <v>1</v>
      </c>
      <c r="M915" s="57"/>
      <c r="N915" s="58">
        <f t="shared" si="14"/>
        <v>0</v>
      </c>
    </row>
    <row r="916" spans="1:14" x14ac:dyDescent="0.3">
      <c r="A916" s="11">
        <v>908</v>
      </c>
      <c r="B916" s="12">
        <v>17</v>
      </c>
      <c r="C916" s="12" t="s">
        <v>96</v>
      </c>
      <c r="D916" s="13">
        <v>1</v>
      </c>
      <c r="E916" s="13" t="s">
        <v>97</v>
      </c>
      <c r="F916" s="12">
        <v>86</v>
      </c>
      <c r="G916" s="12" t="s">
        <v>170</v>
      </c>
      <c r="H916" s="12">
        <v>568</v>
      </c>
      <c r="I916" s="12" t="s">
        <v>198</v>
      </c>
      <c r="J916" s="12" t="s">
        <v>1157</v>
      </c>
      <c r="K916" s="59">
        <v>148714</v>
      </c>
      <c r="L916" s="14">
        <v>1</v>
      </c>
      <c r="M916" s="57"/>
      <c r="N916" s="58">
        <f t="shared" si="14"/>
        <v>0</v>
      </c>
    </row>
    <row r="917" spans="1:14" x14ac:dyDescent="0.3">
      <c r="A917" s="11">
        <v>909</v>
      </c>
      <c r="B917" s="12">
        <v>70</v>
      </c>
      <c r="C917" s="12" t="s">
        <v>205</v>
      </c>
      <c r="D917" s="13">
        <v>1</v>
      </c>
      <c r="E917" s="13" t="s">
        <v>39</v>
      </c>
      <c r="F917" s="12">
        <v>8</v>
      </c>
      <c r="G917" s="12" t="s">
        <v>79</v>
      </c>
      <c r="H917" s="12">
        <v>1</v>
      </c>
      <c r="I917" s="12" t="s">
        <v>80</v>
      </c>
      <c r="J917" s="12" t="s">
        <v>1158</v>
      </c>
      <c r="K917" s="59">
        <v>46407</v>
      </c>
      <c r="L917" s="14">
        <v>3.03125</v>
      </c>
      <c r="M917" s="57"/>
      <c r="N917" s="58">
        <f t="shared" si="14"/>
        <v>0</v>
      </c>
    </row>
    <row r="918" spans="1:14" x14ac:dyDescent="0.3">
      <c r="A918" s="11">
        <v>910</v>
      </c>
      <c r="B918" s="12">
        <v>66</v>
      </c>
      <c r="C918" s="12" t="s">
        <v>104</v>
      </c>
      <c r="D918" s="13">
        <v>170</v>
      </c>
      <c r="E918" s="13" t="s">
        <v>688</v>
      </c>
      <c r="F918" s="12">
        <v>11</v>
      </c>
      <c r="G918" s="12" t="s">
        <v>84</v>
      </c>
      <c r="H918" s="12">
        <v>1</v>
      </c>
      <c r="I918" s="12" t="s">
        <v>85</v>
      </c>
      <c r="J918" s="12" t="s">
        <v>1159</v>
      </c>
      <c r="K918" s="59">
        <v>68556</v>
      </c>
      <c r="L918" s="14">
        <v>1</v>
      </c>
      <c r="M918" s="57"/>
      <c r="N918" s="58">
        <f t="shared" si="14"/>
        <v>0</v>
      </c>
    </row>
    <row r="919" spans="1:14" x14ac:dyDescent="0.3">
      <c r="A919" s="11">
        <v>911</v>
      </c>
      <c r="B919" s="12">
        <v>18</v>
      </c>
      <c r="C919" s="12" t="s">
        <v>90</v>
      </c>
      <c r="D919" s="13">
        <v>1</v>
      </c>
      <c r="E919" s="13" t="s">
        <v>148</v>
      </c>
      <c r="F919" s="12">
        <v>11</v>
      </c>
      <c r="G919" s="12" t="s">
        <v>84</v>
      </c>
      <c r="H919" s="12">
        <v>1</v>
      </c>
      <c r="I919" s="12" t="s">
        <v>85</v>
      </c>
      <c r="J919" s="12" t="s">
        <v>1160</v>
      </c>
      <c r="K919" s="59">
        <v>82267</v>
      </c>
      <c r="L919" s="14">
        <v>1</v>
      </c>
      <c r="M919" s="57"/>
      <c r="N919" s="58">
        <f t="shared" si="14"/>
        <v>0</v>
      </c>
    </row>
    <row r="920" spans="1:14" x14ac:dyDescent="0.3">
      <c r="A920" s="11">
        <v>912</v>
      </c>
      <c r="B920" s="12">
        <v>18</v>
      </c>
      <c r="C920" s="12" t="s">
        <v>90</v>
      </c>
      <c r="D920" s="13">
        <v>592</v>
      </c>
      <c r="E920" s="13" t="s">
        <v>91</v>
      </c>
      <c r="F920" s="12">
        <v>11</v>
      </c>
      <c r="G920" s="12" t="s">
        <v>84</v>
      </c>
      <c r="H920" s="12">
        <v>1</v>
      </c>
      <c r="I920" s="12" t="s">
        <v>85</v>
      </c>
      <c r="J920" s="12" t="s">
        <v>1161</v>
      </c>
      <c r="K920" s="59">
        <v>62227</v>
      </c>
      <c r="L920" s="14">
        <v>1</v>
      </c>
      <c r="M920" s="57"/>
      <c r="N920" s="58">
        <f t="shared" si="14"/>
        <v>0</v>
      </c>
    </row>
    <row r="921" spans="1:14" x14ac:dyDescent="0.3">
      <c r="A921" s="11">
        <v>913</v>
      </c>
      <c r="B921" s="12">
        <v>17</v>
      </c>
      <c r="C921" s="12" t="s">
        <v>96</v>
      </c>
      <c r="D921" s="13">
        <v>541</v>
      </c>
      <c r="E921" s="13" t="s">
        <v>106</v>
      </c>
      <c r="F921" s="12">
        <v>17</v>
      </c>
      <c r="G921" s="12" t="s">
        <v>96</v>
      </c>
      <c r="H921" s="12">
        <v>380</v>
      </c>
      <c r="I921" s="12" t="s">
        <v>220</v>
      </c>
      <c r="J921" s="12" t="s">
        <v>1162</v>
      </c>
      <c r="K921" s="59">
        <v>42399</v>
      </c>
      <c r="L921" s="14">
        <v>1</v>
      </c>
      <c r="M921" s="57"/>
      <c r="N921" s="58">
        <f t="shared" si="14"/>
        <v>0</v>
      </c>
    </row>
    <row r="922" spans="1:14" x14ac:dyDescent="0.3">
      <c r="A922" s="11">
        <v>914</v>
      </c>
      <c r="B922" s="12">
        <v>41</v>
      </c>
      <c r="C922" s="12" t="s">
        <v>123</v>
      </c>
      <c r="D922" s="13">
        <v>396</v>
      </c>
      <c r="E922" s="13" t="s">
        <v>258</v>
      </c>
      <c r="F922" s="12">
        <v>11</v>
      </c>
      <c r="G922" s="12" t="s">
        <v>84</v>
      </c>
      <c r="H922" s="12">
        <v>1</v>
      </c>
      <c r="I922" s="12" t="s">
        <v>85</v>
      </c>
      <c r="J922" s="12" t="s">
        <v>1163</v>
      </c>
      <c r="K922" s="59">
        <v>79103</v>
      </c>
      <c r="L922" s="14">
        <v>1</v>
      </c>
      <c r="M922" s="57"/>
      <c r="N922" s="58">
        <f t="shared" si="14"/>
        <v>0</v>
      </c>
    </row>
    <row r="923" spans="1:14" x14ac:dyDescent="0.3">
      <c r="A923" s="11">
        <v>915</v>
      </c>
      <c r="B923" s="12">
        <v>47</v>
      </c>
      <c r="C923" s="12" t="s">
        <v>101</v>
      </c>
      <c r="D923" s="13">
        <v>1</v>
      </c>
      <c r="E923" s="13" t="s">
        <v>142</v>
      </c>
      <c r="F923" s="12">
        <v>11</v>
      </c>
      <c r="G923" s="12" t="s">
        <v>84</v>
      </c>
      <c r="H923" s="12">
        <v>1</v>
      </c>
      <c r="I923" s="12" t="s">
        <v>85</v>
      </c>
      <c r="J923" s="12" t="s">
        <v>1164</v>
      </c>
      <c r="K923" s="59">
        <v>126565</v>
      </c>
      <c r="L923" s="14">
        <v>1</v>
      </c>
      <c r="M923" s="57"/>
      <c r="N923" s="58">
        <f t="shared" si="14"/>
        <v>0</v>
      </c>
    </row>
    <row r="924" spans="1:14" x14ac:dyDescent="0.3">
      <c r="A924" s="11">
        <v>916</v>
      </c>
      <c r="B924" s="12">
        <v>54</v>
      </c>
      <c r="C924" s="12" t="s">
        <v>52</v>
      </c>
      <c r="D924" s="13">
        <v>810</v>
      </c>
      <c r="E924" s="13" t="s">
        <v>365</v>
      </c>
      <c r="F924" s="12">
        <v>11</v>
      </c>
      <c r="G924" s="12" t="s">
        <v>84</v>
      </c>
      <c r="H924" s="12">
        <v>1</v>
      </c>
      <c r="I924" s="12" t="s">
        <v>85</v>
      </c>
      <c r="J924" s="12" t="s">
        <v>1165</v>
      </c>
      <c r="K924" s="59">
        <v>164535</v>
      </c>
      <c r="L924" s="14">
        <v>1</v>
      </c>
      <c r="M924" s="57"/>
      <c r="N924" s="58">
        <f t="shared" si="14"/>
        <v>0</v>
      </c>
    </row>
    <row r="925" spans="1:14" x14ac:dyDescent="0.3">
      <c r="A925" s="11">
        <v>917</v>
      </c>
      <c r="B925" s="12">
        <v>63</v>
      </c>
      <c r="C925" s="12" t="s">
        <v>66</v>
      </c>
      <c r="D925" s="13">
        <v>401</v>
      </c>
      <c r="E925" s="13" t="s">
        <v>738</v>
      </c>
      <c r="F925" s="12">
        <v>11</v>
      </c>
      <c r="G925" s="12" t="s">
        <v>84</v>
      </c>
      <c r="H925" s="12">
        <v>1</v>
      </c>
      <c r="I925" s="12" t="s">
        <v>85</v>
      </c>
      <c r="J925" s="12" t="s">
        <v>1166</v>
      </c>
      <c r="K925" s="59">
        <v>72775</v>
      </c>
      <c r="L925" s="14">
        <v>1</v>
      </c>
      <c r="M925" s="57"/>
      <c r="N925" s="58">
        <f t="shared" si="14"/>
        <v>0</v>
      </c>
    </row>
    <row r="926" spans="1:14" x14ac:dyDescent="0.3">
      <c r="A926" s="11">
        <v>918</v>
      </c>
      <c r="B926" s="12">
        <v>76</v>
      </c>
      <c r="C926" s="12" t="s">
        <v>57</v>
      </c>
      <c r="D926" s="13">
        <v>147</v>
      </c>
      <c r="E926" s="13" t="s">
        <v>177</v>
      </c>
      <c r="F926" s="12">
        <v>11</v>
      </c>
      <c r="G926" s="12" t="s">
        <v>84</v>
      </c>
      <c r="H926" s="12">
        <v>1</v>
      </c>
      <c r="I926" s="12" t="s">
        <v>85</v>
      </c>
      <c r="J926" s="12" t="s">
        <v>1167</v>
      </c>
      <c r="K926" s="59">
        <v>75939</v>
      </c>
      <c r="L926" s="14">
        <v>1</v>
      </c>
      <c r="M926" s="57"/>
      <c r="N926" s="58">
        <f t="shared" si="14"/>
        <v>0</v>
      </c>
    </row>
    <row r="927" spans="1:14" x14ac:dyDescent="0.3">
      <c r="A927" s="11">
        <v>919</v>
      </c>
      <c r="B927" s="12">
        <v>8</v>
      </c>
      <c r="C927" s="12" t="s">
        <v>79</v>
      </c>
      <c r="D927" s="13">
        <v>1</v>
      </c>
      <c r="E927" s="13" t="s">
        <v>80</v>
      </c>
      <c r="F927" s="12">
        <v>11</v>
      </c>
      <c r="G927" s="12" t="s">
        <v>84</v>
      </c>
      <c r="H927" s="12">
        <v>1</v>
      </c>
      <c r="I927" s="12" t="s">
        <v>85</v>
      </c>
      <c r="J927" s="12" t="s">
        <v>1168</v>
      </c>
      <c r="K927" s="59">
        <v>159894</v>
      </c>
      <c r="L927" s="14">
        <v>1</v>
      </c>
      <c r="M927" s="57"/>
      <c r="N927" s="58">
        <f t="shared" si="14"/>
        <v>0</v>
      </c>
    </row>
    <row r="928" spans="1:14" x14ac:dyDescent="0.3">
      <c r="A928" s="11">
        <v>920</v>
      </c>
      <c r="B928" s="12">
        <v>70</v>
      </c>
      <c r="C928" s="12" t="s">
        <v>205</v>
      </c>
      <c r="D928" s="13">
        <v>473</v>
      </c>
      <c r="E928" s="13" t="s">
        <v>745</v>
      </c>
      <c r="F928" s="12">
        <v>13</v>
      </c>
      <c r="G928" s="12" t="s">
        <v>82</v>
      </c>
      <c r="H928" s="12">
        <v>1</v>
      </c>
      <c r="I928" s="12" t="s">
        <v>83</v>
      </c>
      <c r="J928" s="12" t="s">
        <v>1169</v>
      </c>
      <c r="K928" s="59">
        <v>53790</v>
      </c>
      <c r="L928" s="14">
        <v>1</v>
      </c>
      <c r="M928" s="57"/>
      <c r="N928" s="58">
        <f t="shared" si="14"/>
        <v>0</v>
      </c>
    </row>
    <row r="929" spans="1:14" x14ac:dyDescent="0.3">
      <c r="A929" s="11">
        <v>921</v>
      </c>
      <c r="B929" s="12">
        <v>20</v>
      </c>
      <c r="C929" s="12" t="s">
        <v>54</v>
      </c>
      <c r="D929" s="13">
        <v>1</v>
      </c>
      <c r="E929" s="13" t="s">
        <v>55</v>
      </c>
      <c r="F929" s="12">
        <v>13</v>
      </c>
      <c r="G929" s="12" t="s">
        <v>82</v>
      </c>
      <c r="H929" s="12">
        <v>244</v>
      </c>
      <c r="I929" s="12" t="s">
        <v>350</v>
      </c>
      <c r="J929" s="12" t="s">
        <v>1170</v>
      </c>
      <c r="K929" s="59">
        <v>53790</v>
      </c>
      <c r="L929" s="14">
        <v>1</v>
      </c>
      <c r="M929" s="57"/>
      <c r="N929" s="58">
        <f t="shared" si="14"/>
        <v>0</v>
      </c>
    </row>
    <row r="930" spans="1:14" x14ac:dyDescent="0.3">
      <c r="A930" s="11">
        <v>922</v>
      </c>
      <c r="B930" s="12">
        <v>11</v>
      </c>
      <c r="C930" s="12" t="s">
        <v>84</v>
      </c>
      <c r="D930" s="13">
        <v>1</v>
      </c>
      <c r="E930" s="13" t="s">
        <v>85</v>
      </c>
      <c r="F930" s="12">
        <v>15</v>
      </c>
      <c r="G930" s="12" t="s">
        <v>139</v>
      </c>
      <c r="H930" s="12">
        <v>425</v>
      </c>
      <c r="I930" s="12" t="s">
        <v>753</v>
      </c>
      <c r="J930" s="12" t="s">
        <v>1171</v>
      </c>
      <c r="K930" s="59">
        <v>41133</v>
      </c>
      <c r="L930" s="14">
        <v>1</v>
      </c>
      <c r="M930" s="57"/>
      <c r="N930" s="58">
        <f t="shared" si="14"/>
        <v>0</v>
      </c>
    </row>
    <row r="931" spans="1:14" x14ac:dyDescent="0.3">
      <c r="A931" s="11">
        <v>923</v>
      </c>
      <c r="B931" s="12">
        <v>68</v>
      </c>
      <c r="C931" s="12" t="s">
        <v>71</v>
      </c>
      <c r="D931" s="13">
        <v>1</v>
      </c>
      <c r="E931" s="13" t="s">
        <v>72</v>
      </c>
      <c r="F931" s="12">
        <v>15</v>
      </c>
      <c r="G931" s="12" t="s">
        <v>139</v>
      </c>
      <c r="H931" s="12">
        <v>759</v>
      </c>
      <c r="I931" s="12" t="s">
        <v>228</v>
      </c>
      <c r="J931" s="12" t="s">
        <v>1172</v>
      </c>
      <c r="K931" s="59">
        <v>84166</v>
      </c>
      <c r="L931" s="14">
        <v>1</v>
      </c>
      <c r="M931" s="57"/>
      <c r="N931" s="58">
        <f t="shared" si="14"/>
        <v>0</v>
      </c>
    </row>
    <row r="932" spans="1:14" x14ac:dyDescent="0.3">
      <c r="A932" s="11">
        <v>924</v>
      </c>
      <c r="B932" s="12">
        <v>76</v>
      </c>
      <c r="C932" s="12" t="s">
        <v>57</v>
      </c>
      <c r="D932" s="13">
        <v>1</v>
      </c>
      <c r="E932" s="13" t="s">
        <v>58</v>
      </c>
      <c r="F932" s="12">
        <v>17</v>
      </c>
      <c r="G932" s="12" t="s">
        <v>96</v>
      </c>
      <c r="H932" s="12">
        <v>174</v>
      </c>
      <c r="I932" s="12" t="s">
        <v>327</v>
      </c>
      <c r="J932" s="12" t="s">
        <v>1173</v>
      </c>
      <c r="K932" s="59">
        <v>60909</v>
      </c>
      <c r="L932" s="14">
        <v>1</v>
      </c>
      <c r="M932" s="57"/>
      <c r="N932" s="58">
        <f t="shared" si="14"/>
        <v>0</v>
      </c>
    </row>
    <row r="933" spans="1:14" x14ac:dyDescent="0.3">
      <c r="A933" s="11">
        <v>925</v>
      </c>
      <c r="B933" s="12">
        <v>17</v>
      </c>
      <c r="C933" s="12" t="s">
        <v>96</v>
      </c>
      <c r="D933" s="13">
        <v>380</v>
      </c>
      <c r="E933" s="13" t="s">
        <v>220</v>
      </c>
      <c r="F933" s="12">
        <v>17</v>
      </c>
      <c r="G933" s="12" t="s">
        <v>96</v>
      </c>
      <c r="H933" s="12">
        <v>541</v>
      </c>
      <c r="I933" s="12" t="s">
        <v>106</v>
      </c>
      <c r="J933" s="12" t="s">
        <v>1174</v>
      </c>
      <c r="K933" s="59">
        <v>42399</v>
      </c>
      <c r="L933" s="14">
        <v>1</v>
      </c>
      <c r="M933" s="57"/>
      <c r="N933" s="58">
        <f t="shared" si="14"/>
        <v>0</v>
      </c>
    </row>
    <row r="934" spans="1:14" x14ac:dyDescent="0.3">
      <c r="A934" s="11">
        <v>926</v>
      </c>
      <c r="B934" s="12">
        <v>5</v>
      </c>
      <c r="C934" s="12" t="s">
        <v>62</v>
      </c>
      <c r="D934" s="13">
        <v>1</v>
      </c>
      <c r="E934" s="13" t="s">
        <v>63</v>
      </c>
      <c r="F934" s="12">
        <v>17</v>
      </c>
      <c r="G934" s="12" t="s">
        <v>96</v>
      </c>
      <c r="H934" s="12">
        <v>614</v>
      </c>
      <c r="I934" s="12" t="s">
        <v>763</v>
      </c>
      <c r="J934" s="12" t="s">
        <v>1175</v>
      </c>
      <c r="K934" s="59">
        <v>34805</v>
      </c>
      <c r="L934" s="14">
        <v>1</v>
      </c>
      <c r="M934" s="57"/>
      <c r="N934" s="58">
        <f t="shared" si="14"/>
        <v>0</v>
      </c>
    </row>
    <row r="935" spans="1:14" x14ac:dyDescent="0.3">
      <c r="A935" s="11">
        <v>927</v>
      </c>
      <c r="B935" s="12">
        <v>73</v>
      </c>
      <c r="C935" s="12" t="s">
        <v>137</v>
      </c>
      <c r="D935" s="13">
        <v>1</v>
      </c>
      <c r="E935" s="13" t="s">
        <v>138</v>
      </c>
      <c r="F935" s="12">
        <v>18</v>
      </c>
      <c r="G935" s="12" t="s">
        <v>90</v>
      </c>
      <c r="H935" s="12">
        <v>1</v>
      </c>
      <c r="I935" s="12" t="s">
        <v>148</v>
      </c>
      <c r="J935" s="12" t="s">
        <v>1176</v>
      </c>
      <c r="K935" s="59">
        <v>65000</v>
      </c>
      <c r="L935" s="14">
        <v>0.78125</v>
      </c>
      <c r="M935" s="57"/>
      <c r="N935" s="58">
        <f t="shared" si="14"/>
        <v>0</v>
      </c>
    </row>
    <row r="936" spans="1:14" x14ac:dyDescent="0.3">
      <c r="A936" s="11">
        <v>928</v>
      </c>
      <c r="B936" s="12">
        <v>52</v>
      </c>
      <c r="C936" s="12" t="s">
        <v>76</v>
      </c>
      <c r="D936" s="13">
        <v>1</v>
      </c>
      <c r="E936" s="13" t="s">
        <v>77</v>
      </c>
      <c r="F936" s="12">
        <v>19</v>
      </c>
      <c r="G936" s="12" t="s">
        <v>174</v>
      </c>
      <c r="H936" s="12">
        <v>1</v>
      </c>
      <c r="I936" s="12" t="s">
        <v>175</v>
      </c>
      <c r="J936" s="12" t="s">
        <v>1177</v>
      </c>
      <c r="K936" s="59">
        <v>50626</v>
      </c>
      <c r="L936" s="14">
        <v>0.84375</v>
      </c>
      <c r="M936" s="57"/>
      <c r="N936" s="58">
        <f t="shared" si="14"/>
        <v>0</v>
      </c>
    </row>
    <row r="937" spans="1:14" x14ac:dyDescent="0.3">
      <c r="A937" s="11">
        <v>929</v>
      </c>
      <c r="B937" s="12">
        <v>47</v>
      </c>
      <c r="C937" s="12" t="s">
        <v>101</v>
      </c>
      <c r="D937" s="13">
        <v>1</v>
      </c>
      <c r="E937" s="13" t="s">
        <v>142</v>
      </c>
      <c r="F937" s="12">
        <v>20</v>
      </c>
      <c r="G937" s="12" t="s">
        <v>54</v>
      </c>
      <c r="H937" s="12">
        <v>11</v>
      </c>
      <c r="I937" s="12" t="s">
        <v>168</v>
      </c>
      <c r="J937" s="12" t="s">
        <v>1178</v>
      </c>
      <c r="K937" s="59">
        <v>99142</v>
      </c>
      <c r="L937" s="14">
        <v>1</v>
      </c>
      <c r="M937" s="57"/>
      <c r="N937" s="58">
        <f t="shared" si="14"/>
        <v>0</v>
      </c>
    </row>
    <row r="938" spans="1:14" x14ac:dyDescent="0.3">
      <c r="A938" s="11">
        <v>930</v>
      </c>
      <c r="B938" s="12">
        <v>68</v>
      </c>
      <c r="C938" s="12" t="s">
        <v>71</v>
      </c>
      <c r="D938" s="13">
        <v>81</v>
      </c>
      <c r="E938" s="13" t="s">
        <v>95</v>
      </c>
      <c r="F938" s="12">
        <v>20</v>
      </c>
      <c r="G938" s="12" t="s">
        <v>54</v>
      </c>
      <c r="H938" s="12">
        <v>11</v>
      </c>
      <c r="I938" s="12" t="s">
        <v>168</v>
      </c>
      <c r="J938" s="12" t="s">
        <v>1179</v>
      </c>
      <c r="K938" s="59">
        <v>63282</v>
      </c>
      <c r="L938" s="14">
        <v>0.875</v>
      </c>
      <c r="M938" s="57"/>
      <c r="N938" s="58">
        <f t="shared" si="14"/>
        <v>0</v>
      </c>
    </row>
    <row r="939" spans="1:14" x14ac:dyDescent="0.3">
      <c r="A939" s="11">
        <v>931</v>
      </c>
      <c r="B939" s="12">
        <v>5</v>
      </c>
      <c r="C939" s="12" t="s">
        <v>62</v>
      </c>
      <c r="D939" s="13">
        <v>1</v>
      </c>
      <c r="E939" s="13" t="s">
        <v>63</v>
      </c>
      <c r="F939" s="12">
        <v>20</v>
      </c>
      <c r="G939" s="12" t="s">
        <v>54</v>
      </c>
      <c r="H939" s="12">
        <v>1</v>
      </c>
      <c r="I939" s="12" t="s">
        <v>55</v>
      </c>
      <c r="J939" s="12" t="s">
        <v>1180</v>
      </c>
      <c r="K939" s="59">
        <v>147659</v>
      </c>
      <c r="L939" s="14">
        <v>1</v>
      </c>
      <c r="M939" s="57"/>
      <c r="N939" s="58">
        <f t="shared" si="14"/>
        <v>0</v>
      </c>
    </row>
    <row r="940" spans="1:14" x14ac:dyDescent="0.3">
      <c r="A940" s="11">
        <v>932</v>
      </c>
      <c r="B940" s="12">
        <v>20</v>
      </c>
      <c r="C940" s="12" t="s">
        <v>54</v>
      </c>
      <c r="D940" s="13">
        <v>1</v>
      </c>
      <c r="E940" s="13" t="s">
        <v>55</v>
      </c>
      <c r="F940" s="12">
        <v>20</v>
      </c>
      <c r="G940" s="12" t="s">
        <v>54</v>
      </c>
      <c r="H940" s="12">
        <v>238</v>
      </c>
      <c r="I940" s="12" t="s">
        <v>244</v>
      </c>
      <c r="J940" s="12" t="s">
        <v>1181</v>
      </c>
      <c r="K940" s="59">
        <v>30000</v>
      </c>
      <c r="L940" s="14">
        <v>10</v>
      </c>
      <c r="M940" s="57"/>
      <c r="N940" s="58">
        <f t="shared" si="14"/>
        <v>0</v>
      </c>
    </row>
    <row r="941" spans="1:14" x14ac:dyDescent="0.3">
      <c r="A941" s="11">
        <v>933</v>
      </c>
      <c r="B941" s="12">
        <v>20</v>
      </c>
      <c r="C941" s="12" t="s">
        <v>54</v>
      </c>
      <c r="D941" s="13">
        <v>1</v>
      </c>
      <c r="E941" s="13" t="s">
        <v>55</v>
      </c>
      <c r="F941" s="12">
        <v>20</v>
      </c>
      <c r="G941" s="12" t="s">
        <v>54</v>
      </c>
      <c r="H941" s="12">
        <v>770</v>
      </c>
      <c r="I941" s="12" t="s">
        <v>265</v>
      </c>
      <c r="J941" s="12" t="s">
        <v>1182</v>
      </c>
      <c r="K941" s="59">
        <v>75991</v>
      </c>
      <c r="L941" s="14">
        <v>1</v>
      </c>
      <c r="M941" s="57"/>
      <c r="N941" s="58">
        <f t="shared" si="14"/>
        <v>0</v>
      </c>
    </row>
    <row r="942" spans="1:14" x14ac:dyDescent="0.3">
      <c r="A942" s="11">
        <v>934</v>
      </c>
      <c r="B942" s="12">
        <v>23</v>
      </c>
      <c r="C942" s="12" t="s">
        <v>69</v>
      </c>
      <c r="D942" s="13">
        <v>1</v>
      </c>
      <c r="E942" s="13" t="s">
        <v>70</v>
      </c>
      <c r="F942" s="12">
        <v>23</v>
      </c>
      <c r="G942" s="12" t="s">
        <v>69</v>
      </c>
      <c r="H942" s="12">
        <v>350</v>
      </c>
      <c r="I942" s="12" t="s">
        <v>776</v>
      </c>
      <c r="J942" s="12" t="s">
        <v>1183</v>
      </c>
      <c r="K942" s="59">
        <v>47462</v>
      </c>
      <c r="L942" s="14">
        <v>1.6875</v>
      </c>
      <c r="M942" s="57"/>
      <c r="N942" s="58">
        <f t="shared" si="14"/>
        <v>0</v>
      </c>
    </row>
    <row r="943" spans="1:14" x14ac:dyDescent="0.3">
      <c r="A943" s="11">
        <v>935</v>
      </c>
      <c r="B943" s="12">
        <v>70</v>
      </c>
      <c r="C943" s="12" t="s">
        <v>205</v>
      </c>
      <c r="D943" s="13">
        <v>1</v>
      </c>
      <c r="E943" s="13" t="s">
        <v>39</v>
      </c>
      <c r="F943" s="12">
        <v>23</v>
      </c>
      <c r="G943" s="12" t="s">
        <v>69</v>
      </c>
      <c r="H943" s="12">
        <v>350</v>
      </c>
      <c r="I943" s="12" t="s">
        <v>776</v>
      </c>
      <c r="J943" s="12" t="s">
        <v>1184</v>
      </c>
      <c r="K943" s="59">
        <v>78470</v>
      </c>
      <c r="L943" s="14">
        <v>1</v>
      </c>
      <c r="M943" s="57"/>
      <c r="N943" s="58">
        <f t="shared" si="14"/>
        <v>0</v>
      </c>
    </row>
    <row r="944" spans="1:14" x14ac:dyDescent="0.3">
      <c r="A944" s="11">
        <v>936</v>
      </c>
      <c r="B944" s="12">
        <v>8</v>
      </c>
      <c r="C944" s="12" t="s">
        <v>79</v>
      </c>
      <c r="D944" s="13">
        <v>1</v>
      </c>
      <c r="E944" s="13" t="s">
        <v>80</v>
      </c>
      <c r="F944" s="12">
        <v>23</v>
      </c>
      <c r="G944" s="12" t="s">
        <v>69</v>
      </c>
      <c r="H944" s="12">
        <v>350</v>
      </c>
      <c r="I944" s="12" t="s">
        <v>776</v>
      </c>
      <c r="J944" s="12" t="s">
        <v>1185</v>
      </c>
      <c r="K944" s="59">
        <v>120237</v>
      </c>
      <c r="L944" s="14">
        <v>0.90625</v>
      </c>
      <c r="M944" s="57"/>
      <c r="N944" s="58">
        <f t="shared" si="14"/>
        <v>0</v>
      </c>
    </row>
    <row r="945" spans="1:14" x14ac:dyDescent="0.3">
      <c r="A945" s="11">
        <v>937</v>
      </c>
      <c r="B945" s="12">
        <v>5</v>
      </c>
      <c r="C945" s="12" t="s">
        <v>62</v>
      </c>
      <c r="D945" s="13">
        <v>1</v>
      </c>
      <c r="E945" s="13" t="s">
        <v>63</v>
      </c>
      <c r="F945" s="12">
        <v>23</v>
      </c>
      <c r="G945" s="12" t="s">
        <v>69</v>
      </c>
      <c r="H945" s="12">
        <v>555</v>
      </c>
      <c r="I945" s="12" t="s">
        <v>111</v>
      </c>
      <c r="J945" s="12" t="s">
        <v>1186</v>
      </c>
      <c r="K945" s="59">
        <v>84376</v>
      </c>
      <c r="L945" s="14">
        <v>1</v>
      </c>
      <c r="M945" s="57"/>
      <c r="N945" s="58">
        <f t="shared" si="14"/>
        <v>0</v>
      </c>
    </row>
    <row r="946" spans="1:14" x14ac:dyDescent="0.3">
      <c r="A946" s="11">
        <v>938</v>
      </c>
      <c r="B946" s="12">
        <v>41</v>
      </c>
      <c r="C946" s="12" t="s">
        <v>123</v>
      </c>
      <c r="D946" s="13">
        <v>1</v>
      </c>
      <c r="E946" s="13" t="s">
        <v>124</v>
      </c>
      <c r="F946" s="12">
        <v>41</v>
      </c>
      <c r="G946" s="12" t="s">
        <v>123</v>
      </c>
      <c r="H946" s="12">
        <v>13</v>
      </c>
      <c r="I946" s="12" t="s">
        <v>782</v>
      </c>
      <c r="J946" s="12" t="s">
        <v>1187</v>
      </c>
      <c r="K946" s="59">
        <v>32907</v>
      </c>
      <c r="L946" s="14">
        <v>1</v>
      </c>
      <c r="M946" s="57"/>
      <c r="N946" s="58">
        <f t="shared" si="14"/>
        <v>0</v>
      </c>
    </row>
    <row r="947" spans="1:14" x14ac:dyDescent="0.3">
      <c r="A947" s="11">
        <v>939</v>
      </c>
      <c r="B947" s="12">
        <v>70</v>
      </c>
      <c r="C947" s="12" t="s">
        <v>205</v>
      </c>
      <c r="D947" s="13">
        <v>1</v>
      </c>
      <c r="E947" s="13" t="s">
        <v>39</v>
      </c>
      <c r="F947" s="12">
        <v>47</v>
      </c>
      <c r="G947" s="12" t="s">
        <v>101</v>
      </c>
      <c r="H947" s="12">
        <v>1</v>
      </c>
      <c r="I947" s="12" t="s">
        <v>142</v>
      </c>
      <c r="J947" s="12" t="s">
        <v>1188</v>
      </c>
      <c r="K947" s="59">
        <v>61173</v>
      </c>
      <c r="L947" s="14">
        <v>1</v>
      </c>
      <c r="M947" s="57"/>
      <c r="N947" s="58">
        <f t="shared" si="14"/>
        <v>0</v>
      </c>
    </row>
    <row r="948" spans="1:14" x14ac:dyDescent="0.3">
      <c r="A948" s="11">
        <v>940</v>
      </c>
      <c r="B948" s="12">
        <v>5</v>
      </c>
      <c r="C948" s="12" t="s">
        <v>62</v>
      </c>
      <c r="D948" s="13">
        <v>40</v>
      </c>
      <c r="E948" s="13" t="s">
        <v>787</v>
      </c>
      <c r="F948" s="12">
        <v>5</v>
      </c>
      <c r="G948" s="12" t="s">
        <v>62</v>
      </c>
      <c r="H948" s="12">
        <v>1</v>
      </c>
      <c r="I948" s="12" t="s">
        <v>63</v>
      </c>
      <c r="J948" s="12" t="s">
        <v>1189</v>
      </c>
      <c r="K948" s="59">
        <v>44297</v>
      </c>
      <c r="L948" s="14">
        <v>1</v>
      </c>
      <c r="M948" s="57"/>
      <c r="N948" s="58">
        <f t="shared" si="14"/>
        <v>0</v>
      </c>
    </row>
    <row r="949" spans="1:14" x14ac:dyDescent="0.3">
      <c r="A949" s="11">
        <v>941</v>
      </c>
      <c r="B949" s="12">
        <v>5</v>
      </c>
      <c r="C949" s="12" t="s">
        <v>62</v>
      </c>
      <c r="D949" s="13">
        <v>480</v>
      </c>
      <c r="E949" s="13" t="s">
        <v>789</v>
      </c>
      <c r="F949" s="12">
        <v>5</v>
      </c>
      <c r="G949" s="12" t="s">
        <v>62</v>
      </c>
      <c r="H949" s="12">
        <v>1</v>
      </c>
      <c r="I949" s="12" t="s">
        <v>63</v>
      </c>
      <c r="J949" s="12" t="s">
        <v>1190</v>
      </c>
      <c r="K949" s="59">
        <v>57200</v>
      </c>
      <c r="L949" s="14">
        <v>1</v>
      </c>
      <c r="M949" s="57"/>
      <c r="N949" s="58">
        <f t="shared" si="14"/>
        <v>0</v>
      </c>
    </row>
    <row r="950" spans="1:14" x14ac:dyDescent="0.3">
      <c r="A950" s="11">
        <v>942</v>
      </c>
      <c r="B950" s="12">
        <v>5</v>
      </c>
      <c r="C950" s="12" t="s">
        <v>62</v>
      </c>
      <c r="D950" s="13">
        <v>490</v>
      </c>
      <c r="E950" s="13" t="s">
        <v>791</v>
      </c>
      <c r="F950" s="12">
        <v>5</v>
      </c>
      <c r="G950" s="12" t="s">
        <v>62</v>
      </c>
      <c r="H950" s="12">
        <v>1</v>
      </c>
      <c r="I950" s="12" t="s">
        <v>63</v>
      </c>
      <c r="J950" s="12" t="s">
        <v>1191</v>
      </c>
      <c r="K950" s="59">
        <v>79103</v>
      </c>
      <c r="L950" s="14">
        <v>1</v>
      </c>
      <c r="M950" s="57"/>
      <c r="N950" s="58">
        <f t="shared" si="14"/>
        <v>0</v>
      </c>
    </row>
    <row r="951" spans="1:14" x14ac:dyDescent="0.3">
      <c r="A951" s="11">
        <v>943</v>
      </c>
      <c r="B951" s="12">
        <v>54</v>
      </c>
      <c r="C951" s="12" t="s">
        <v>52</v>
      </c>
      <c r="D951" s="13">
        <v>1</v>
      </c>
      <c r="E951" s="13" t="s">
        <v>64</v>
      </c>
      <c r="F951" s="12">
        <v>54</v>
      </c>
      <c r="G951" s="12" t="s">
        <v>52</v>
      </c>
      <c r="H951" s="12">
        <v>3</v>
      </c>
      <c r="I951" s="12" t="s">
        <v>797</v>
      </c>
      <c r="J951" s="12" t="s">
        <v>1192</v>
      </c>
      <c r="K951" s="59">
        <v>50626</v>
      </c>
      <c r="L951" s="14">
        <v>0.5625</v>
      </c>
      <c r="M951" s="57"/>
      <c r="N951" s="58">
        <f t="shared" si="14"/>
        <v>0</v>
      </c>
    </row>
    <row r="952" spans="1:14" x14ac:dyDescent="0.3">
      <c r="A952" s="11">
        <v>944</v>
      </c>
      <c r="B952" s="12">
        <v>85</v>
      </c>
      <c r="C952" s="12" t="s">
        <v>108</v>
      </c>
      <c r="D952" s="13">
        <v>1</v>
      </c>
      <c r="E952" s="13" t="s">
        <v>109</v>
      </c>
      <c r="F952" s="12">
        <v>68</v>
      </c>
      <c r="G952" s="12" t="s">
        <v>71</v>
      </c>
      <c r="H952" s="12">
        <v>1</v>
      </c>
      <c r="I952" s="12" t="s">
        <v>72</v>
      </c>
      <c r="J952" s="12" t="s">
        <v>1193</v>
      </c>
      <c r="K952" s="59">
        <v>94924</v>
      </c>
      <c r="L952" s="14">
        <v>1</v>
      </c>
      <c r="M952" s="57"/>
      <c r="N952" s="58">
        <f t="shared" si="14"/>
        <v>0</v>
      </c>
    </row>
    <row r="953" spans="1:14" x14ac:dyDescent="0.3">
      <c r="A953" s="11">
        <v>945</v>
      </c>
      <c r="B953" s="12">
        <v>68</v>
      </c>
      <c r="C953" s="12" t="s">
        <v>71</v>
      </c>
      <c r="D953" s="13">
        <v>1</v>
      </c>
      <c r="E953" s="13" t="s">
        <v>72</v>
      </c>
      <c r="F953" s="12">
        <v>68</v>
      </c>
      <c r="G953" s="12" t="s">
        <v>71</v>
      </c>
      <c r="H953" s="12">
        <v>320</v>
      </c>
      <c r="I953" s="12" t="s">
        <v>222</v>
      </c>
      <c r="J953" s="12" t="s">
        <v>1194</v>
      </c>
      <c r="K953" s="59">
        <v>37969</v>
      </c>
      <c r="L953" s="14">
        <v>1</v>
      </c>
      <c r="M953" s="57"/>
      <c r="N953" s="58">
        <f t="shared" si="14"/>
        <v>0</v>
      </c>
    </row>
    <row r="954" spans="1:14" x14ac:dyDescent="0.3">
      <c r="A954" s="11">
        <v>946</v>
      </c>
      <c r="B954" s="12">
        <v>11</v>
      </c>
      <c r="C954" s="12" t="s">
        <v>84</v>
      </c>
      <c r="D954" s="13">
        <v>1</v>
      </c>
      <c r="E954" s="13" t="s">
        <v>85</v>
      </c>
      <c r="F954" s="12">
        <v>68</v>
      </c>
      <c r="G954" s="12" t="s">
        <v>71</v>
      </c>
      <c r="H954" s="12">
        <v>655</v>
      </c>
      <c r="I954" s="12" t="s">
        <v>242</v>
      </c>
      <c r="J954" s="12" t="s">
        <v>1195</v>
      </c>
      <c r="K954" s="59">
        <v>98088</v>
      </c>
      <c r="L954" s="14">
        <v>1</v>
      </c>
      <c r="M954" s="57"/>
      <c r="N954" s="58">
        <f t="shared" si="14"/>
        <v>0</v>
      </c>
    </row>
    <row r="955" spans="1:14" x14ac:dyDescent="0.3">
      <c r="A955" s="11">
        <v>947</v>
      </c>
      <c r="B955" s="12">
        <v>20</v>
      </c>
      <c r="C955" s="12" t="s">
        <v>54</v>
      </c>
      <c r="D955" s="13">
        <v>1</v>
      </c>
      <c r="E955" s="13" t="s">
        <v>55</v>
      </c>
      <c r="F955" s="12">
        <v>70</v>
      </c>
      <c r="G955" s="12" t="s">
        <v>205</v>
      </c>
      <c r="H955" s="12">
        <v>1</v>
      </c>
      <c r="I955" s="12" t="s">
        <v>39</v>
      </c>
      <c r="J955" s="12" t="s">
        <v>1196</v>
      </c>
      <c r="K955" s="59">
        <v>45352</v>
      </c>
      <c r="L955" s="14">
        <v>1</v>
      </c>
      <c r="M955" s="57"/>
      <c r="N955" s="58">
        <f t="shared" si="14"/>
        <v>0</v>
      </c>
    </row>
    <row r="956" spans="1:14" x14ac:dyDescent="0.3">
      <c r="A956" s="11">
        <v>948</v>
      </c>
      <c r="B956" s="12">
        <v>8</v>
      </c>
      <c r="C956" s="12" t="s">
        <v>79</v>
      </c>
      <c r="D956" s="13">
        <v>1</v>
      </c>
      <c r="E956" s="13" t="s">
        <v>80</v>
      </c>
      <c r="F956" s="12">
        <v>70</v>
      </c>
      <c r="G956" s="12" t="s">
        <v>205</v>
      </c>
      <c r="H956" s="12">
        <v>221</v>
      </c>
      <c r="I956" s="12" t="s">
        <v>412</v>
      </c>
      <c r="J956" s="12" t="s">
        <v>1197</v>
      </c>
      <c r="K956" s="59">
        <v>71720</v>
      </c>
      <c r="L956" s="14">
        <v>1</v>
      </c>
      <c r="M956" s="57"/>
      <c r="N956" s="58">
        <f t="shared" si="14"/>
        <v>0</v>
      </c>
    </row>
    <row r="957" spans="1:14" x14ac:dyDescent="0.3">
      <c r="A957" s="11">
        <v>949</v>
      </c>
      <c r="B957" s="12">
        <v>66</v>
      </c>
      <c r="C957" s="12" t="s">
        <v>104</v>
      </c>
      <c r="D957" s="13">
        <v>1</v>
      </c>
      <c r="E957" s="13" t="s">
        <v>34</v>
      </c>
      <c r="F957" s="12">
        <v>73</v>
      </c>
      <c r="G957" s="12" t="s">
        <v>137</v>
      </c>
      <c r="H957" s="12">
        <v>1</v>
      </c>
      <c r="I957" s="12" t="s">
        <v>138</v>
      </c>
      <c r="J957" s="12" t="s">
        <v>1198</v>
      </c>
      <c r="K957" s="59">
        <v>40079</v>
      </c>
      <c r="L957" s="14">
        <v>1</v>
      </c>
      <c r="M957" s="57"/>
      <c r="N957" s="58">
        <f t="shared" si="14"/>
        <v>0</v>
      </c>
    </row>
    <row r="958" spans="1:14" x14ac:dyDescent="0.3">
      <c r="A958" s="11">
        <v>950</v>
      </c>
      <c r="B958" s="12">
        <v>76</v>
      </c>
      <c r="C958" s="12" t="s">
        <v>57</v>
      </c>
      <c r="D958" s="13">
        <v>1</v>
      </c>
      <c r="E958" s="13" t="s">
        <v>58</v>
      </c>
      <c r="F958" s="12">
        <v>86</v>
      </c>
      <c r="G958" s="12" t="s">
        <v>170</v>
      </c>
      <c r="H958" s="12">
        <v>1</v>
      </c>
      <c r="I958" s="12" t="s">
        <v>171</v>
      </c>
      <c r="J958" s="12" t="s">
        <v>1199</v>
      </c>
      <c r="K958" s="59">
        <v>88595</v>
      </c>
      <c r="L958" s="14">
        <v>1</v>
      </c>
      <c r="M958" s="57"/>
      <c r="N958" s="58">
        <f t="shared" si="14"/>
        <v>0</v>
      </c>
    </row>
    <row r="959" spans="1:14" x14ac:dyDescent="0.3">
      <c r="A959" s="11">
        <v>951</v>
      </c>
      <c r="B959" s="12">
        <v>25</v>
      </c>
      <c r="C959" s="12" t="s">
        <v>730</v>
      </c>
      <c r="D959" s="13">
        <v>843</v>
      </c>
      <c r="E959" s="13" t="s">
        <v>816</v>
      </c>
      <c r="F959" s="12">
        <v>11</v>
      </c>
      <c r="G959" s="12" t="s">
        <v>84</v>
      </c>
      <c r="H959" s="12">
        <v>1</v>
      </c>
      <c r="I959" s="12" t="s">
        <v>85</v>
      </c>
      <c r="J959" s="12" t="s">
        <v>1200</v>
      </c>
      <c r="K959" s="59">
        <v>22781</v>
      </c>
      <c r="L959" s="14">
        <v>5.53125</v>
      </c>
      <c r="M959" s="57"/>
      <c r="N959" s="58">
        <f t="shared" si="14"/>
        <v>0</v>
      </c>
    </row>
    <row r="960" spans="1:14" x14ac:dyDescent="0.3">
      <c r="A960" s="11">
        <v>952</v>
      </c>
      <c r="B960" s="12">
        <v>52</v>
      </c>
      <c r="C960" s="12" t="s">
        <v>76</v>
      </c>
      <c r="D960" s="13">
        <v>835</v>
      </c>
      <c r="E960" s="13" t="s">
        <v>307</v>
      </c>
      <c r="F960" s="12">
        <v>19</v>
      </c>
      <c r="G960" s="12" t="s">
        <v>174</v>
      </c>
      <c r="H960" s="12">
        <v>1</v>
      </c>
      <c r="I960" s="12" t="s">
        <v>175</v>
      </c>
      <c r="J960" s="12" t="s">
        <v>1201</v>
      </c>
      <c r="K960" s="59">
        <v>107580</v>
      </c>
      <c r="L960" s="14">
        <v>1</v>
      </c>
      <c r="M960" s="57"/>
      <c r="N960" s="58">
        <f t="shared" si="14"/>
        <v>0</v>
      </c>
    </row>
    <row r="961" spans="1:14" x14ac:dyDescent="0.3">
      <c r="A961" s="11">
        <v>953</v>
      </c>
      <c r="B961" s="12">
        <v>18</v>
      </c>
      <c r="C961" s="12" t="s">
        <v>90</v>
      </c>
      <c r="D961" s="13">
        <v>1</v>
      </c>
      <c r="E961" s="13" t="s">
        <v>148</v>
      </c>
      <c r="F961" s="12">
        <v>27</v>
      </c>
      <c r="G961" s="12" t="s">
        <v>59</v>
      </c>
      <c r="H961" s="12">
        <v>1</v>
      </c>
      <c r="I961" s="12" t="s">
        <v>60</v>
      </c>
      <c r="J961" s="12" t="s">
        <v>1202</v>
      </c>
      <c r="K961" s="59">
        <v>227817</v>
      </c>
      <c r="L961" s="14">
        <v>1</v>
      </c>
      <c r="M961" s="57"/>
      <c r="N961" s="58">
        <f t="shared" si="14"/>
        <v>0</v>
      </c>
    </row>
    <row r="962" spans="1:14" x14ac:dyDescent="0.3">
      <c r="A962" s="11">
        <v>954</v>
      </c>
      <c r="B962" s="12">
        <v>41</v>
      </c>
      <c r="C962" s="12" t="s">
        <v>123</v>
      </c>
      <c r="D962" s="13">
        <v>1</v>
      </c>
      <c r="E962" s="13" t="s">
        <v>124</v>
      </c>
      <c r="F962" s="12">
        <v>27</v>
      </c>
      <c r="G962" s="12" t="s">
        <v>59</v>
      </c>
      <c r="H962" s="12">
        <v>1</v>
      </c>
      <c r="I962" s="12" t="s">
        <v>60</v>
      </c>
      <c r="J962" s="12" t="s">
        <v>1203</v>
      </c>
      <c r="K962" s="59">
        <v>143651</v>
      </c>
      <c r="L962" s="14">
        <v>1</v>
      </c>
      <c r="M962" s="57"/>
      <c r="N962" s="58">
        <f t="shared" si="14"/>
        <v>0</v>
      </c>
    </row>
    <row r="963" spans="1:14" x14ac:dyDescent="0.3">
      <c r="A963" s="11">
        <v>955</v>
      </c>
      <c r="B963" s="12">
        <v>52</v>
      </c>
      <c r="C963" s="12" t="s">
        <v>76</v>
      </c>
      <c r="D963" s="13">
        <v>835</v>
      </c>
      <c r="E963" s="13" t="s">
        <v>307</v>
      </c>
      <c r="F963" s="12">
        <v>27</v>
      </c>
      <c r="G963" s="12" t="s">
        <v>59</v>
      </c>
      <c r="H963" s="12">
        <v>1</v>
      </c>
      <c r="I963" s="12" t="s">
        <v>60</v>
      </c>
      <c r="J963" s="12" t="s">
        <v>1204</v>
      </c>
      <c r="K963" s="59">
        <v>217059</v>
      </c>
      <c r="L963" s="14">
        <v>1</v>
      </c>
      <c r="M963" s="57"/>
      <c r="N963" s="58">
        <f t="shared" si="14"/>
        <v>0</v>
      </c>
    </row>
    <row r="964" spans="1:14" x14ac:dyDescent="0.3">
      <c r="A964" s="11">
        <v>956</v>
      </c>
      <c r="B964" s="12">
        <v>20</v>
      </c>
      <c r="C964" s="12" t="s">
        <v>54</v>
      </c>
      <c r="D964" s="13">
        <v>1</v>
      </c>
      <c r="E964" s="13" t="s">
        <v>55</v>
      </c>
      <c r="F964" s="12">
        <v>5</v>
      </c>
      <c r="G964" s="12" t="s">
        <v>62</v>
      </c>
      <c r="H964" s="12">
        <v>45</v>
      </c>
      <c r="I964" s="12" t="s">
        <v>74</v>
      </c>
      <c r="J964" s="12" t="s">
        <v>1205</v>
      </c>
      <c r="K964" s="59">
        <v>177824</v>
      </c>
      <c r="L964" s="14">
        <v>1</v>
      </c>
      <c r="M964" s="57"/>
      <c r="N964" s="58">
        <f t="shared" si="14"/>
        <v>0</v>
      </c>
    </row>
    <row r="965" spans="1:14" x14ac:dyDescent="0.3">
      <c r="A965" s="11">
        <v>957</v>
      </c>
      <c r="B965" s="12">
        <v>63</v>
      </c>
      <c r="C965" s="12" t="s">
        <v>66</v>
      </c>
      <c r="D965" s="13">
        <v>1</v>
      </c>
      <c r="E965" s="13" t="s">
        <v>67</v>
      </c>
      <c r="F965" s="12">
        <v>5</v>
      </c>
      <c r="G965" s="12" t="s">
        <v>62</v>
      </c>
      <c r="H965" s="12">
        <v>45</v>
      </c>
      <c r="I965" s="12" t="s">
        <v>74</v>
      </c>
      <c r="J965" s="12" t="s">
        <v>1206</v>
      </c>
      <c r="K965" s="59">
        <v>141120</v>
      </c>
      <c r="L965" s="14">
        <v>1</v>
      </c>
      <c r="M965" s="57"/>
      <c r="N965" s="58">
        <f t="shared" si="14"/>
        <v>0</v>
      </c>
    </row>
    <row r="966" spans="1:14" x14ac:dyDescent="0.3">
      <c r="A966" s="11">
        <v>958</v>
      </c>
      <c r="B966" s="12">
        <v>52</v>
      </c>
      <c r="C966" s="12" t="s">
        <v>76</v>
      </c>
      <c r="D966" s="13">
        <v>835</v>
      </c>
      <c r="E966" s="13" t="s">
        <v>307</v>
      </c>
      <c r="F966" s="12">
        <v>66</v>
      </c>
      <c r="G966" s="12" t="s">
        <v>104</v>
      </c>
      <c r="H966" s="12">
        <v>1</v>
      </c>
      <c r="I966" s="12" t="s">
        <v>34</v>
      </c>
      <c r="J966" s="12" t="s">
        <v>1207</v>
      </c>
      <c r="K966" s="59">
        <v>151245</v>
      </c>
      <c r="L966" s="14">
        <v>1</v>
      </c>
      <c r="M966" s="57"/>
      <c r="N966" s="58">
        <f t="shared" si="14"/>
        <v>0</v>
      </c>
    </row>
    <row r="967" spans="1:14" x14ac:dyDescent="0.3">
      <c r="A967" s="11">
        <v>959</v>
      </c>
      <c r="B967" s="12">
        <v>41</v>
      </c>
      <c r="C967" s="12" t="s">
        <v>123</v>
      </c>
      <c r="D967" s="13">
        <v>1</v>
      </c>
      <c r="E967" s="13" t="s">
        <v>124</v>
      </c>
      <c r="F967" s="12">
        <v>68</v>
      </c>
      <c r="G967" s="12" t="s">
        <v>71</v>
      </c>
      <c r="H967" s="12">
        <v>81</v>
      </c>
      <c r="I967" s="12" t="s">
        <v>95</v>
      </c>
      <c r="J967" s="12" t="s">
        <v>1208</v>
      </c>
      <c r="K967" s="59">
        <v>165800</v>
      </c>
      <c r="L967" s="14">
        <v>1</v>
      </c>
      <c r="M967" s="57"/>
      <c r="N967" s="58">
        <f t="shared" si="14"/>
        <v>0</v>
      </c>
    </row>
    <row r="968" spans="1:14" x14ac:dyDescent="0.3">
      <c r="A968" s="11">
        <v>960</v>
      </c>
      <c r="B968" s="12">
        <v>85</v>
      </c>
      <c r="C968" s="12" t="s">
        <v>108</v>
      </c>
      <c r="D968" s="13">
        <v>1</v>
      </c>
      <c r="E968" s="13" t="s">
        <v>109</v>
      </c>
      <c r="F968" s="12">
        <v>68</v>
      </c>
      <c r="G968" s="12" t="s">
        <v>71</v>
      </c>
      <c r="H968" s="12">
        <v>81</v>
      </c>
      <c r="I968" s="12" t="s">
        <v>95</v>
      </c>
      <c r="J968" s="12" t="s">
        <v>1209</v>
      </c>
      <c r="K968" s="59">
        <v>174027</v>
      </c>
      <c r="L968" s="14">
        <v>1</v>
      </c>
      <c r="M968" s="57"/>
      <c r="N968" s="58">
        <f t="shared" si="14"/>
        <v>0</v>
      </c>
    </row>
    <row r="969" spans="1:14" x14ac:dyDescent="0.3">
      <c r="A969" s="11">
        <v>961</v>
      </c>
      <c r="B969" s="12">
        <v>5</v>
      </c>
      <c r="C969" s="12" t="s">
        <v>62</v>
      </c>
      <c r="D969" s="13">
        <v>45</v>
      </c>
      <c r="E969" s="13" t="s">
        <v>74</v>
      </c>
      <c r="F969" s="12">
        <v>8</v>
      </c>
      <c r="G969" s="12" t="s">
        <v>79</v>
      </c>
      <c r="H969" s="12">
        <v>1</v>
      </c>
      <c r="I969" s="12" t="s">
        <v>80</v>
      </c>
      <c r="J969" s="12" t="s">
        <v>1210</v>
      </c>
      <c r="K969" s="59">
        <v>154409</v>
      </c>
      <c r="L969" s="14">
        <v>1</v>
      </c>
      <c r="M969" s="57"/>
      <c r="N969" s="58">
        <f t="shared" si="14"/>
        <v>0</v>
      </c>
    </row>
    <row r="970" spans="1:14" x14ac:dyDescent="0.3">
      <c r="A970" s="11">
        <v>962</v>
      </c>
      <c r="B970" s="12">
        <v>66</v>
      </c>
      <c r="C970" s="12" t="s">
        <v>104</v>
      </c>
      <c r="D970" s="13">
        <v>1</v>
      </c>
      <c r="E970" s="13" t="s">
        <v>34</v>
      </c>
      <c r="F970" s="12">
        <v>85</v>
      </c>
      <c r="G970" s="12" t="s">
        <v>108</v>
      </c>
      <c r="H970" s="12">
        <v>1</v>
      </c>
      <c r="I970" s="12" t="s">
        <v>109</v>
      </c>
      <c r="J970" s="12" t="s">
        <v>1211</v>
      </c>
      <c r="K970" s="59">
        <v>142386</v>
      </c>
      <c r="L970" s="14">
        <v>1</v>
      </c>
      <c r="M970" s="57"/>
      <c r="N970" s="58">
        <f t="shared" ref="N970:N1033" si="15">L970*M970</f>
        <v>0</v>
      </c>
    </row>
    <row r="971" spans="1:14" x14ac:dyDescent="0.3">
      <c r="A971" s="11">
        <v>963</v>
      </c>
      <c r="B971" s="12">
        <v>52</v>
      </c>
      <c r="C971" s="12" t="s">
        <v>76</v>
      </c>
      <c r="D971" s="13">
        <v>356</v>
      </c>
      <c r="E971" s="13" t="s">
        <v>113</v>
      </c>
      <c r="F971" s="12">
        <v>19</v>
      </c>
      <c r="G971" s="12" t="s">
        <v>174</v>
      </c>
      <c r="H971" s="12">
        <v>1</v>
      </c>
      <c r="I971" s="12" t="s">
        <v>175</v>
      </c>
      <c r="J971" s="12" t="s">
        <v>1212</v>
      </c>
      <c r="K971" s="59">
        <v>59485</v>
      </c>
      <c r="L971" s="14">
        <v>1</v>
      </c>
      <c r="M971" s="57"/>
      <c r="N971" s="58">
        <f t="shared" si="15"/>
        <v>0</v>
      </c>
    </row>
    <row r="972" spans="1:14" x14ac:dyDescent="0.3">
      <c r="A972" s="11">
        <v>964</v>
      </c>
      <c r="B972" s="12">
        <v>54</v>
      </c>
      <c r="C972" s="12" t="s">
        <v>52</v>
      </c>
      <c r="D972" s="13">
        <v>1</v>
      </c>
      <c r="E972" s="13" t="s">
        <v>64</v>
      </c>
      <c r="F972" s="12">
        <v>27</v>
      </c>
      <c r="G972" s="12" t="s">
        <v>59</v>
      </c>
      <c r="H972" s="12">
        <v>1</v>
      </c>
      <c r="I972" s="12" t="s">
        <v>60</v>
      </c>
      <c r="J972" s="12" t="s">
        <v>1213</v>
      </c>
      <c r="K972" s="59">
        <v>243638</v>
      </c>
      <c r="L972" s="14">
        <v>1</v>
      </c>
      <c r="M972" s="57"/>
      <c r="N972" s="58">
        <f t="shared" si="15"/>
        <v>0</v>
      </c>
    </row>
    <row r="973" spans="1:14" x14ac:dyDescent="0.3">
      <c r="A973" s="11">
        <v>965</v>
      </c>
      <c r="B973" s="12">
        <v>68</v>
      </c>
      <c r="C973" s="12" t="s">
        <v>71</v>
      </c>
      <c r="D973" s="13">
        <v>81</v>
      </c>
      <c r="E973" s="13" t="s">
        <v>95</v>
      </c>
      <c r="F973" s="12">
        <v>27</v>
      </c>
      <c r="G973" s="12" t="s">
        <v>59</v>
      </c>
      <c r="H973" s="12">
        <v>1</v>
      </c>
      <c r="I973" s="12" t="s">
        <v>60</v>
      </c>
      <c r="J973" s="12" t="s">
        <v>1214</v>
      </c>
      <c r="K973" s="59">
        <v>215161</v>
      </c>
      <c r="L973" s="14">
        <v>1</v>
      </c>
      <c r="M973" s="57"/>
      <c r="N973" s="58">
        <f t="shared" si="15"/>
        <v>0</v>
      </c>
    </row>
    <row r="974" spans="1:14" x14ac:dyDescent="0.3">
      <c r="A974" s="11">
        <v>966</v>
      </c>
      <c r="B974" s="12">
        <v>63</v>
      </c>
      <c r="C974" s="12" t="s">
        <v>66</v>
      </c>
      <c r="D974" s="13">
        <v>1</v>
      </c>
      <c r="E974" s="13" t="s">
        <v>67</v>
      </c>
      <c r="F974" s="12">
        <v>47</v>
      </c>
      <c r="G974" s="12" t="s">
        <v>101</v>
      </c>
      <c r="H974" s="12">
        <v>1</v>
      </c>
      <c r="I974" s="12" t="s">
        <v>142</v>
      </c>
      <c r="J974" s="12" t="s">
        <v>1215</v>
      </c>
      <c r="K974" s="59">
        <v>223598</v>
      </c>
      <c r="L974" s="14">
        <v>1</v>
      </c>
      <c r="M974" s="57"/>
      <c r="N974" s="58">
        <f t="shared" si="15"/>
        <v>0</v>
      </c>
    </row>
    <row r="975" spans="1:14" x14ac:dyDescent="0.3">
      <c r="A975" s="11">
        <v>967</v>
      </c>
      <c r="B975" s="12">
        <v>18</v>
      </c>
      <c r="C975" s="12" t="s">
        <v>90</v>
      </c>
      <c r="D975" s="13">
        <v>1</v>
      </c>
      <c r="E975" s="13" t="s">
        <v>148</v>
      </c>
      <c r="F975" s="12">
        <v>52</v>
      </c>
      <c r="G975" s="12" t="s">
        <v>76</v>
      </c>
      <c r="H975" s="12">
        <v>1</v>
      </c>
      <c r="I975" s="12" t="s">
        <v>77</v>
      </c>
      <c r="J975" s="12" t="s">
        <v>1216</v>
      </c>
      <c r="K975" s="59">
        <v>146815</v>
      </c>
      <c r="L975" s="14">
        <v>1</v>
      </c>
      <c r="M975" s="57"/>
      <c r="N975" s="58">
        <f t="shared" si="15"/>
        <v>0</v>
      </c>
    </row>
    <row r="976" spans="1:14" x14ac:dyDescent="0.3">
      <c r="A976" s="11">
        <v>968</v>
      </c>
      <c r="B976" s="12">
        <v>68</v>
      </c>
      <c r="C976" s="12" t="s">
        <v>71</v>
      </c>
      <c r="D976" s="13">
        <v>81</v>
      </c>
      <c r="E976" s="13" t="s">
        <v>95</v>
      </c>
      <c r="F976" s="12">
        <v>5</v>
      </c>
      <c r="G976" s="12" t="s">
        <v>62</v>
      </c>
      <c r="H976" s="12">
        <v>45</v>
      </c>
      <c r="I976" s="12" t="s">
        <v>74</v>
      </c>
      <c r="J976" s="12" t="s">
        <v>1217</v>
      </c>
      <c r="K976" s="59">
        <v>188582</v>
      </c>
      <c r="L976" s="14">
        <v>1</v>
      </c>
      <c r="M976" s="57"/>
      <c r="N976" s="58">
        <f t="shared" si="15"/>
        <v>0</v>
      </c>
    </row>
    <row r="977" spans="1:14" x14ac:dyDescent="0.3">
      <c r="A977" s="11">
        <v>969</v>
      </c>
      <c r="B977" s="12">
        <v>54</v>
      </c>
      <c r="C977" s="12" t="s">
        <v>52</v>
      </c>
      <c r="D977" s="13">
        <v>1</v>
      </c>
      <c r="E977" s="13" t="s">
        <v>64</v>
      </c>
      <c r="F977" s="12">
        <v>68</v>
      </c>
      <c r="G977" s="12" t="s">
        <v>71</v>
      </c>
      <c r="H977" s="12">
        <v>77</v>
      </c>
      <c r="I977" s="12" t="s">
        <v>225</v>
      </c>
      <c r="J977" s="12" t="s">
        <v>1218</v>
      </c>
      <c r="K977" s="59">
        <v>101252</v>
      </c>
      <c r="L977" s="14">
        <v>1</v>
      </c>
      <c r="M977" s="57"/>
      <c r="N977" s="58">
        <f t="shared" si="15"/>
        <v>0</v>
      </c>
    </row>
    <row r="978" spans="1:14" x14ac:dyDescent="0.3">
      <c r="A978" s="11">
        <v>970</v>
      </c>
      <c r="B978" s="12">
        <v>5</v>
      </c>
      <c r="C978" s="12" t="s">
        <v>62</v>
      </c>
      <c r="D978" s="13">
        <v>45</v>
      </c>
      <c r="E978" s="13" t="s">
        <v>74</v>
      </c>
      <c r="F978" s="12">
        <v>76</v>
      </c>
      <c r="G978" s="12" t="s">
        <v>57</v>
      </c>
      <c r="H978" s="12">
        <v>1</v>
      </c>
      <c r="I978" s="12" t="s">
        <v>58</v>
      </c>
      <c r="J978" s="12" t="s">
        <v>1219</v>
      </c>
      <c r="K978" s="59">
        <v>164535</v>
      </c>
      <c r="L978" s="14">
        <v>1</v>
      </c>
      <c r="M978" s="57"/>
      <c r="N978" s="58">
        <f t="shared" si="15"/>
        <v>0</v>
      </c>
    </row>
    <row r="979" spans="1:14" x14ac:dyDescent="0.3">
      <c r="A979" s="11">
        <v>971</v>
      </c>
      <c r="B979" s="12">
        <v>66</v>
      </c>
      <c r="C979" s="12" t="s">
        <v>104</v>
      </c>
      <c r="D979" s="13">
        <v>1</v>
      </c>
      <c r="E979" s="13" t="s">
        <v>34</v>
      </c>
      <c r="F979" s="12">
        <v>81</v>
      </c>
      <c r="G979" s="12" t="s">
        <v>7</v>
      </c>
      <c r="H979" s="12">
        <v>1</v>
      </c>
      <c r="I979" s="12" t="s">
        <v>116</v>
      </c>
      <c r="J979" s="12" t="s">
        <v>1220</v>
      </c>
      <c r="K979" s="59">
        <v>193012</v>
      </c>
      <c r="L979" s="14">
        <v>1</v>
      </c>
      <c r="M979" s="57"/>
      <c r="N979" s="58">
        <f t="shared" si="15"/>
        <v>0</v>
      </c>
    </row>
    <row r="980" spans="1:14" x14ac:dyDescent="0.3">
      <c r="A980" s="11">
        <v>972</v>
      </c>
      <c r="B980" s="12">
        <v>11</v>
      </c>
      <c r="C980" s="12" t="s">
        <v>84</v>
      </c>
      <c r="D980" s="13">
        <v>1</v>
      </c>
      <c r="E980" s="13" t="s">
        <v>85</v>
      </c>
      <c r="F980" s="12">
        <v>19</v>
      </c>
      <c r="G980" s="12" t="s">
        <v>174</v>
      </c>
      <c r="H980" s="12">
        <v>1</v>
      </c>
      <c r="I980" s="12" t="s">
        <v>175</v>
      </c>
      <c r="J980" s="12" t="s">
        <v>1221</v>
      </c>
      <c r="K980" s="59">
        <v>79441</v>
      </c>
      <c r="L980" s="14">
        <v>1</v>
      </c>
      <c r="M980" s="57"/>
      <c r="N980" s="58">
        <f t="shared" si="15"/>
        <v>0</v>
      </c>
    </row>
    <row r="981" spans="1:14" x14ac:dyDescent="0.3">
      <c r="A981" s="11">
        <v>973</v>
      </c>
      <c r="B981" s="12">
        <v>11</v>
      </c>
      <c r="C981" s="12" t="s">
        <v>84</v>
      </c>
      <c r="D981" s="13">
        <v>1</v>
      </c>
      <c r="E981" s="13" t="s">
        <v>85</v>
      </c>
      <c r="F981" s="12">
        <v>20</v>
      </c>
      <c r="G981" s="12" t="s">
        <v>54</v>
      </c>
      <c r="H981" s="12">
        <v>11</v>
      </c>
      <c r="I981" s="12" t="s">
        <v>168</v>
      </c>
      <c r="J981" s="12" t="s">
        <v>1222</v>
      </c>
      <c r="K981" s="59">
        <v>105049</v>
      </c>
      <c r="L981" s="14">
        <v>1</v>
      </c>
      <c r="M981" s="57"/>
      <c r="N981" s="58">
        <f t="shared" si="15"/>
        <v>0</v>
      </c>
    </row>
    <row r="982" spans="1:14" x14ac:dyDescent="0.3">
      <c r="A982" s="11">
        <v>974</v>
      </c>
      <c r="B982" s="12">
        <v>11</v>
      </c>
      <c r="C982" s="12" t="s">
        <v>84</v>
      </c>
      <c r="D982" s="13">
        <v>1</v>
      </c>
      <c r="E982" s="13" t="s">
        <v>85</v>
      </c>
      <c r="F982" s="12">
        <v>23</v>
      </c>
      <c r="G982" s="12" t="s">
        <v>69</v>
      </c>
      <c r="H982" s="12">
        <v>1</v>
      </c>
      <c r="I982" s="12" t="s">
        <v>70</v>
      </c>
      <c r="J982" s="12" t="s">
        <v>1223</v>
      </c>
      <c r="K982" s="59">
        <v>121291</v>
      </c>
      <c r="L982" s="14">
        <v>1</v>
      </c>
      <c r="M982" s="57"/>
      <c r="N982" s="58">
        <f t="shared" si="15"/>
        <v>0</v>
      </c>
    </row>
    <row r="983" spans="1:14" x14ac:dyDescent="0.3">
      <c r="A983" s="11">
        <v>975</v>
      </c>
      <c r="B983" s="12">
        <v>11</v>
      </c>
      <c r="C983" s="12" t="s">
        <v>84</v>
      </c>
      <c r="D983" s="13">
        <v>1</v>
      </c>
      <c r="E983" s="13" t="s">
        <v>85</v>
      </c>
      <c r="F983" s="12">
        <v>23</v>
      </c>
      <c r="G983" s="12" t="s">
        <v>69</v>
      </c>
      <c r="H983" s="12">
        <v>555</v>
      </c>
      <c r="I983" s="12" t="s">
        <v>111</v>
      </c>
      <c r="J983" s="12" t="s">
        <v>1224</v>
      </c>
      <c r="K983" s="59">
        <v>119182</v>
      </c>
      <c r="L983" s="14">
        <v>1</v>
      </c>
      <c r="M983" s="57"/>
      <c r="N983" s="58">
        <f t="shared" si="15"/>
        <v>0</v>
      </c>
    </row>
    <row r="984" spans="1:14" x14ac:dyDescent="0.3">
      <c r="A984" s="11">
        <v>976</v>
      </c>
      <c r="B984" s="12">
        <v>11</v>
      </c>
      <c r="C984" s="12" t="s">
        <v>84</v>
      </c>
      <c r="D984" s="13">
        <v>1</v>
      </c>
      <c r="E984" s="13" t="s">
        <v>85</v>
      </c>
      <c r="F984" s="12">
        <v>27</v>
      </c>
      <c r="G984" s="12" t="s">
        <v>59</v>
      </c>
      <c r="H984" s="12">
        <v>1</v>
      </c>
      <c r="I984" s="12" t="s">
        <v>60</v>
      </c>
      <c r="J984" s="12" t="s">
        <v>1225</v>
      </c>
      <c r="K984" s="59">
        <v>63282</v>
      </c>
      <c r="L984" s="14">
        <v>1</v>
      </c>
      <c r="M984" s="57"/>
      <c r="N984" s="58">
        <f t="shared" si="15"/>
        <v>0</v>
      </c>
    </row>
    <row r="985" spans="1:14" x14ac:dyDescent="0.3">
      <c r="A985" s="11">
        <v>977</v>
      </c>
      <c r="B985" s="12">
        <v>11</v>
      </c>
      <c r="C985" s="12" t="s">
        <v>84</v>
      </c>
      <c r="D985" s="13">
        <v>1</v>
      </c>
      <c r="E985" s="13" t="s">
        <v>85</v>
      </c>
      <c r="F985" s="12">
        <v>41</v>
      </c>
      <c r="G985" s="12" t="s">
        <v>123</v>
      </c>
      <c r="H985" s="12">
        <v>298</v>
      </c>
      <c r="I985" s="12" t="s">
        <v>433</v>
      </c>
      <c r="J985" s="12" t="s">
        <v>1226</v>
      </c>
      <c r="K985" s="59">
        <v>68559</v>
      </c>
      <c r="L985" s="14">
        <v>1</v>
      </c>
      <c r="M985" s="57"/>
      <c r="N985" s="58">
        <f t="shared" si="15"/>
        <v>0</v>
      </c>
    </row>
    <row r="986" spans="1:14" x14ac:dyDescent="0.3">
      <c r="A986" s="11">
        <v>978</v>
      </c>
      <c r="B986" s="12">
        <v>11</v>
      </c>
      <c r="C986" s="12" t="s">
        <v>84</v>
      </c>
      <c r="D986" s="13">
        <v>1</v>
      </c>
      <c r="E986" s="13" t="s">
        <v>85</v>
      </c>
      <c r="F986" s="12">
        <v>41</v>
      </c>
      <c r="G986" s="12" t="s">
        <v>123</v>
      </c>
      <c r="H986" s="12">
        <v>797</v>
      </c>
      <c r="I986" s="12" t="s">
        <v>1227</v>
      </c>
      <c r="J986" s="12" t="s">
        <v>1228</v>
      </c>
      <c r="K986" s="59">
        <v>72913</v>
      </c>
      <c r="L986" s="14">
        <v>1</v>
      </c>
      <c r="M986" s="57"/>
      <c r="N986" s="58">
        <f t="shared" si="15"/>
        <v>0</v>
      </c>
    </row>
    <row r="987" spans="1:14" x14ac:dyDescent="0.3">
      <c r="A987" s="11">
        <v>979</v>
      </c>
      <c r="B987" s="12">
        <v>11</v>
      </c>
      <c r="C987" s="12" t="s">
        <v>84</v>
      </c>
      <c r="D987" s="13">
        <v>1</v>
      </c>
      <c r="E987" s="13" t="s">
        <v>85</v>
      </c>
      <c r="F987" s="12">
        <v>44</v>
      </c>
      <c r="G987" s="12" t="s">
        <v>87</v>
      </c>
      <c r="H987" s="12">
        <v>1</v>
      </c>
      <c r="I987" s="12" t="s">
        <v>239</v>
      </c>
      <c r="J987" s="12" t="s">
        <v>1229</v>
      </c>
      <c r="K987" s="59">
        <v>107580</v>
      </c>
      <c r="L987" s="14">
        <v>1</v>
      </c>
      <c r="M987" s="57"/>
      <c r="N987" s="58">
        <f t="shared" si="15"/>
        <v>0</v>
      </c>
    </row>
    <row r="988" spans="1:14" x14ac:dyDescent="0.3">
      <c r="A988" s="11">
        <v>980</v>
      </c>
      <c r="B988" s="12">
        <v>11</v>
      </c>
      <c r="C988" s="12" t="s">
        <v>84</v>
      </c>
      <c r="D988" s="13">
        <v>1</v>
      </c>
      <c r="E988" s="13" t="s">
        <v>85</v>
      </c>
      <c r="F988" s="12">
        <v>52</v>
      </c>
      <c r="G988" s="12" t="s">
        <v>76</v>
      </c>
      <c r="H988" s="12">
        <v>356</v>
      </c>
      <c r="I988" s="12" t="s">
        <v>113</v>
      </c>
      <c r="J988" s="12" t="s">
        <v>1230</v>
      </c>
      <c r="K988" s="59">
        <v>97942</v>
      </c>
      <c r="L988" s="14">
        <v>1</v>
      </c>
      <c r="M988" s="57"/>
      <c r="N988" s="58">
        <f t="shared" si="15"/>
        <v>0</v>
      </c>
    </row>
    <row r="989" spans="1:14" x14ac:dyDescent="0.3">
      <c r="A989" s="11">
        <v>981</v>
      </c>
      <c r="B989" s="12">
        <v>11</v>
      </c>
      <c r="C989" s="12" t="s">
        <v>84</v>
      </c>
      <c r="D989" s="13">
        <v>1</v>
      </c>
      <c r="E989" s="13" t="s">
        <v>85</v>
      </c>
      <c r="F989" s="12">
        <v>52</v>
      </c>
      <c r="G989" s="12" t="s">
        <v>76</v>
      </c>
      <c r="H989" s="12">
        <v>835</v>
      </c>
      <c r="I989" s="12" t="s">
        <v>307</v>
      </c>
      <c r="J989" s="12" t="s">
        <v>1231</v>
      </c>
      <c r="K989" s="59">
        <v>51680</v>
      </c>
      <c r="L989" s="14">
        <v>1</v>
      </c>
      <c r="M989" s="57"/>
      <c r="N989" s="58">
        <f t="shared" si="15"/>
        <v>0</v>
      </c>
    </row>
    <row r="990" spans="1:14" x14ac:dyDescent="0.3">
      <c r="A990" s="11">
        <v>982</v>
      </c>
      <c r="B990" s="12">
        <v>11</v>
      </c>
      <c r="C990" s="12" t="s">
        <v>84</v>
      </c>
      <c r="D990" s="13">
        <v>1</v>
      </c>
      <c r="E990" s="13" t="s">
        <v>85</v>
      </c>
      <c r="F990" s="12">
        <v>54</v>
      </c>
      <c r="G990" s="12" t="s">
        <v>52</v>
      </c>
      <c r="H990" s="12">
        <v>518</v>
      </c>
      <c r="I990" s="12" t="s">
        <v>309</v>
      </c>
      <c r="J990" s="12" t="s">
        <v>1232</v>
      </c>
      <c r="K990" s="59">
        <v>91759</v>
      </c>
      <c r="L990" s="14">
        <v>1</v>
      </c>
      <c r="M990" s="57"/>
      <c r="N990" s="58">
        <f t="shared" si="15"/>
        <v>0</v>
      </c>
    </row>
    <row r="991" spans="1:14" x14ac:dyDescent="0.3">
      <c r="A991" s="11">
        <v>983</v>
      </c>
      <c r="B991" s="12">
        <v>11</v>
      </c>
      <c r="C991" s="12" t="s">
        <v>84</v>
      </c>
      <c r="D991" s="13">
        <v>1</v>
      </c>
      <c r="E991" s="13" t="s">
        <v>85</v>
      </c>
      <c r="F991" s="12">
        <v>68</v>
      </c>
      <c r="G991" s="12" t="s">
        <v>71</v>
      </c>
      <c r="H991" s="12">
        <v>575</v>
      </c>
      <c r="I991" s="12" t="s">
        <v>166</v>
      </c>
      <c r="J991" s="12" t="s">
        <v>1233</v>
      </c>
      <c r="K991" s="59">
        <v>114963</v>
      </c>
      <c r="L991" s="14">
        <v>1</v>
      </c>
      <c r="M991" s="57"/>
      <c r="N991" s="58">
        <f t="shared" si="15"/>
        <v>0</v>
      </c>
    </row>
    <row r="992" spans="1:14" x14ac:dyDescent="0.3">
      <c r="A992" s="11">
        <v>984</v>
      </c>
      <c r="B992" s="12">
        <v>11</v>
      </c>
      <c r="C992" s="12" t="s">
        <v>84</v>
      </c>
      <c r="D992" s="13">
        <v>1</v>
      </c>
      <c r="E992" s="13" t="s">
        <v>85</v>
      </c>
      <c r="F992" s="12">
        <v>86</v>
      </c>
      <c r="G992" s="12" t="s">
        <v>170</v>
      </c>
      <c r="H992" s="12">
        <v>568</v>
      </c>
      <c r="I992" s="12" t="s">
        <v>198</v>
      </c>
      <c r="J992" s="12" t="s">
        <v>1234</v>
      </c>
      <c r="K992" s="59">
        <v>97942</v>
      </c>
      <c r="L992" s="14">
        <v>1</v>
      </c>
      <c r="M992" s="57"/>
      <c r="N992" s="58">
        <f t="shared" si="15"/>
        <v>0</v>
      </c>
    </row>
    <row r="993" spans="1:14" x14ac:dyDescent="0.3">
      <c r="A993" s="11">
        <v>985</v>
      </c>
      <c r="B993" s="12">
        <v>13</v>
      </c>
      <c r="C993" s="12" t="s">
        <v>82</v>
      </c>
      <c r="D993" s="13">
        <v>1</v>
      </c>
      <c r="E993" s="13" t="s">
        <v>83</v>
      </c>
      <c r="F993" s="12">
        <v>18</v>
      </c>
      <c r="G993" s="12" t="s">
        <v>90</v>
      </c>
      <c r="H993" s="12">
        <v>1</v>
      </c>
      <c r="I993" s="12" t="s">
        <v>148</v>
      </c>
      <c r="J993" s="12" t="s">
        <v>1235</v>
      </c>
      <c r="K993" s="59">
        <v>139221</v>
      </c>
      <c r="L993" s="14">
        <v>1</v>
      </c>
      <c r="M993" s="57"/>
      <c r="N993" s="58">
        <f t="shared" si="15"/>
        <v>0</v>
      </c>
    </row>
    <row r="994" spans="1:14" x14ac:dyDescent="0.3">
      <c r="A994" s="11">
        <v>986</v>
      </c>
      <c r="B994" s="12">
        <v>13</v>
      </c>
      <c r="C994" s="12" t="s">
        <v>82</v>
      </c>
      <c r="D994" s="13">
        <v>1</v>
      </c>
      <c r="E994" s="13" t="s">
        <v>83</v>
      </c>
      <c r="F994" s="12">
        <v>19</v>
      </c>
      <c r="G994" s="12" t="s">
        <v>174</v>
      </c>
      <c r="H994" s="12">
        <v>1</v>
      </c>
      <c r="I994" s="12" t="s">
        <v>175</v>
      </c>
      <c r="J994" s="12" t="s">
        <v>1236</v>
      </c>
      <c r="K994" s="59">
        <v>89650</v>
      </c>
      <c r="L994" s="14">
        <v>1</v>
      </c>
      <c r="M994" s="57"/>
      <c r="N994" s="58">
        <f t="shared" si="15"/>
        <v>0</v>
      </c>
    </row>
    <row r="995" spans="1:14" x14ac:dyDescent="0.3">
      <c r="A995" s="11">
        <v>987</v>
      </c>
      <c r="B995" s="12">
        <v>13</v>
      </c>
      <c r="C995" s="12" t="s">
        <v>82</v>
      </c>
      <c r="D995" s="13">
        <v>1</v>
      </c>
      <c r="E995" s="13" t="s">
        <v>83</v>
      </c>
      <c r="F995" s="12">
        <v>23</v>
      </c>
      <c r="G995" s="12" t="s">
        <v>69</v>
      </c>
      <c r="H995" s="12">
        <v>350</v>
      </c>
      <c r="I995" s="12" t="s">
        <v>776</v>
      </c>
      <c r="J995" s="12" t="s">
        <v>1237</v>
      </c>
      <c r="K995" s="59">
        <v>89650</v>
      </c>
      <c r="L995" s="14">
        <v>1</v>
      </c>
      <c r="M995" s="57"/>
      <c r="N995" s="58">
        <f t="shared" si="15"/>
        <v>0</v>
      </c>
    </row>
    <row r="996" spans="1:14" x14ac:dyDescent="0.3">
      <c r="A996" s="11">
        <v>988</v>
      </c>
      <c r="B996" s="12">
        <v>13</v>
      </c>
      <c r="C996" s="12" t="s">
        <v>82</v>
      </c>
      <c r="D996" s="13">
        <v>1</v>
      </c>
      <c r="E996" s="13" t="s">
        <v>83</v>
      </c>
      <c r="F996" s="12">
        <v>27</v>
      </c>
      <c r="G996" s="12" t="s">
        <v>59</v>
      </c>
      <c r="H996" s="12">
        <v>1</v>
      </c>
      <c r="I996" s="12" t="s">
        <v>60</v>
      </c>
      <c r="J996" s="12" t="s">
        <v>1238</v>
      </c>
      <c r="K996" s="59">
        <v>119182</v>
      </c>
      <c r="L996" s="14">
        <v>1</v>
      </c>
      <c r="M996" s="57"/>
      <c r="N996" s="58">
        <f t="shared" si="15"/>
        <v>0</v>
      </c>
    </row>
    <row r="997" spans="1:14" x14ac:dyDescent="0.3">
      <c r="A997" s="11">
        <v>989</v>
      </c>
      <c r="B997" s="12">
        <v>13</v>
      </c>
      <c r="C997" s="12" t="s">
        <v>82</v>
      </c>
      <c r="D997" s="13">
        <v>1</v>
      </c>
      <c r="E997" s="13" t="s">
        <v>83</v>
      </c>
      <c r="F997" s="12">
        <v>41</v>
      </c>
      <c r="G997" s="12" t="s">
        <v>123</v>
      </c>
      <c r="H997" s="12">
        <v>1</v>
      </c>
      <c r="I997" s="12" t="s">
        <v>124</v>
      </c>
      <c r="J997" s="12" t="s">
        <v>1239</v>
      </c>
      <c r="K997" s="59">
        <v>37969</v>
      </c>
      <c r="L997" s="14">
        <v>1</v>
      </c>
      <c r="M997" s="57"/>
      <c r="N997" s="58">
        <f t="shared" si="15"/>
        <v>0</v>
      </c>
    </row>
    <row r="998" spans="1:14" x14ac:dyDescent="0.3">
      <c r="A998" s="11">
        <v>990</v>
      </c>
      <c r="B998" s="12">
        <v>13</v>
      </c>
      <c r="C998" s="12" t="s">
        <v>82</v>
      </c>
      <c r="D998" s="13">
        <v>1</v>
      </c>
      <c r="E998" s="13" t="s">
        <v>83</v>
      </c>
      <c r="F998" s="12">
        <v>50</v>
      </c>
      <c r="G998" s="12" t="s">
        <v>128</v>
      </c>
      <c r="H998" s="12">
        <v>1</v>
      </c>
      <c r="I998" s="12" t="s">
        <v>129</v>
      </c>
      <c r="J998" s="12" t="s">
        <v>1240</v>
      </c>
      <c r="K998" s="59">
        <v>63282</v>
      </c>
      <c r="L998" s="14">
        <v>1</v>
      </c>
      <c r="M998" s="57"/>
      <c r="N998" s="58">
        <f t="shared" si="15"/>
        <v>0</v>
      </c>
    </row>
    <row r="999" spans="1:14" x14ac:dyDescent="0.3">
      <c r="A999" s="11">
        <v>991</v>
      </c>
      <c r="B999" s="12">
        <v>13</v>
      </c>
      <c r="C999" s="12" t="s">
        <v>82</v>
      </c>
      <c r="D999" s="13">
        <v>1</v>
      </c>
      <c r="E999" s="13" t="s">
        <v>83</v>
      </c>
      <c r="F999" s="12">
        <v>52</v>
      </c>
      <c r="G999" s="12" t="s">
        <v>76</v>
      </c>
      <c r="H999" s="12">
        <v>1</v>
      </c>
      <c r="I999" s="12" t="s">
        <v>77</v>
      </c>
      <c r="J999" s="12" t="s">
        <v>1241</v>
      </c>
      <c r="K999" s="59">
        <v>54845</v>
      </c>
      <c r="L999" s="14">
        <v>1</v>
      </c>
      <c r="M999" s="57"/>
      <c r="N999" s="58">
        <f t="shared" si="15"/>
        <v>0</v>
      </c>
    </row>
    <row r="1000" spans="1:14" x14ac:dyDescent="0.3">
      <c r="A1000" s="11">
        <v>992</v>
      </c>
      <c r="B1000" s="12">
        <v>13</v>
      </c>
      <c r="C1000" s="12" t="s">
        <v>82</v>
      </c>
      <c r="D1000" s="13">
        <v>1</v>
      </c>
      <c r="E1000" s="13" t="s">
        <v>83</v>
      </c>
      <c r="F1000" s="12">
        <v>52</v>
      </c>
      <c r="G1000" s="12" t="s">
        <v>76</v>
      </c>
      <c r="H1000" s="12">
        <v>835</v>
      </c>
      <c r="I1000" s="12" t="s">
        <v>307</v>
      </c>
      <c r="J1000" s="12" t="s">
        <v>1242</v>
      </c>
      <c r="K1000" s="59">
        <v>89650</v>
      </c>
      <c r="L1000" s="14">
        <v>1</v>
      </c>
      <c r="M1000" s="57"/>
      <c r="N1000" s="58">
        <f t="shared" si="15"/>
        <v>0</v>
      </c>
    </row>
    <row r="1001" spans="1:14" x14ac:dyDescent="0.3">
      <c r="A1001" s="11">
        <v>993</v>
      </c>
      <c r="B1001" s="12">
        <v>13</v>
      </c>
      <c r="C1001" s="12" t="s">
        <v>82</v>
      </c>
      <c r="D1001" s="13">
        <v>1</v>
      </c>
      <c r="E1001" s="13" t="s">
        <v>83</v>
      </c>
      <c r="F1001" s="12">
        <v>5</v>
      </c>
      <c r="G1001" s="12" t="s">
        <v>62</v>
      </c>
      <c r="H1001" s="12">
        <v>45</v>
      </c>
      <c r="I1001" s="12" t="s">
        <v>74</v>
      </c>
      <c r="J1001" s="12" t="s">
        <v>1243</v>
      </c>
      <c r="K1001" s="59">
        <v>67501</v>
      </c>
      <c r="L1001" s="14">
        <v>1</v>
      </c>
      <c r="M1001" s="57"/>
      <c r="N1001" s="58">
        <f t="shared" si="15"/>
        <v>0</v>
      </c>
    </row>
    <row r="1002" spans="1:14" x14ac:dyDescent="0.3">
      <c r="A1002" s="11">
        <v>994</v>
      </c>
      <c r="B1002" s="12">
        <v>13</v>
      </c>
      <c r="C1002" s="12" t="s">
        <v>82</v>
      </c>
      <c r="D1002" s="13">
        <v>1</v>
      </c>
      <c r="E1002" s="13" t="s">
        <v>83</v>
      </c>
      <c r="F1002" s="12">
        <v>68</v>
      </c>
      <c r="G1002" s="12" t="s">
        <v>71</v>
      </c>
      <c r="H1002" s="12">
        <v>81</v>
      </c>
      <c r="I1002" s="12" t="s">
        <v>95</v>
      </c>
      <c r="J1002" s="12" t="s">
        <v>1244</v>
      </c>
      <c r="K1002" s="59">
        <v>30586</v>
      </c>
      <c r="L1002" s="14">
        <v>1</v>
      </c>
      <c r="M1002" s="57"/>
      <c r="N1002" s="58">
        <f t="shared" si="15"/>
        <v>0</v>
      </c>
    </row>
    <row r="1003" spans="1:14" x14ac:dyDescent="0.3">
      <c r="A1003" s="11">
        <v>995</v>
      </c>
      <c r="B1003" s="12">
        <v>13</v>
      </c>
      <c r="C1003" s="12" t="s">
        <v>82</v>
      </c>
      <c r="D1003" s="13">
        <v>1</v>
      </c>
      <c r="E1003" s="13" t="s">
        <v>83</v>
      </c>
      <c r="F1003" s="12">
        <v>70</v>
      </c>
      <c r="G1003" s="12" t="s">
        <v>205</v>
      </c>
      <c r="H1003" s="12">
        <v>708</v>
      </c>
      <c r="I1003" s="12" t="s">
        <v>1245</v>
      </c>
      <c r="J1003" s="12" t="s">
        <v>1246</v>
      </c>
      <c r="K1003" s="59">
        <v>56135</v>
      </c>
      <c r="L1003" s="14">
        <v>1</v>
      </c>
      <c r="M1003" s="57"/>
      <c r="N1003" s="58">
        <f t="shared" si="15"/>
        <v>0</v>
      </c>
    </row>
    <row r="1004" spans="1:14" x14ac:dyDescent="0.3">
      <c r="A1004" s="11">
        <v>996</v>
      </c>
      <c r="B1004" s="12">
        <v>13</v>
      </c>
      <c r="C1004" s="12" t="s">
        <v>82</v>
      </c>
      <c r="D1004" s="13">
        <v>1</v>
      </c>
      <c r="E1004" s="13" t="s">
        <v>83</v>
      </c>
      <c r="F1004" s="12">
        <v>85</v>
      </c>
      <c r="G1004" s="12" t="s">
        <v>108</v>
      </c>
      <c r="H1004" s="12">
        <v>1</v>
      </c>
      <c r="I1004" s="12" t="s">
        <v>109</v>
      </c>
      <c r="J1004" s="12" t="s">
        <v>1247</v>
      </c>
      <c r="K1004" s="59">
        <v>74884</v>
      </c>
      <c r="L1004" s="14">
        <v>1</v>
      </c>
      <c r="M1004" s="57"/>
      <c r="N1004" s="58">
        <f t="shared" si="15"/>
        <v>0</v>
      </c>
    </row>
    <row r="1005" spans="1:14" x14ac:dyDescent="0.3">
      <c r="A1005" s="11">
        <v>997</v>
      </c>
      <c r="B1005" s="12">
        <v>13</v>
      </c>
      <c r="C1005" s="12" t="s">
        <v>82</v>
      </c>
      <c r="D1005" s="13">
        <v>244</v>
      </c>
      <c r="E1005" s="13" t="s">
        <v>350</v>
      </c>
      <c r="F1005" s="12">
        <v>68</v>
      </c>
      <c r="G1005" s="12" t="s">
        <v>71</v>
      </c>
      <c r="H1005" s="12">
        <v>1</v>
      </c>
      <c r="I1005" s="12" t="s">
        <v>72</v>
      </c>
      <c r="J1005" s="12" t="s">
        <v>1248</v>
      </c>
      <c r="K1005" s="59">
        <v>160738</v>
      </c>
      <c r="L1005" s="14">
        <v>1</v>
      </c>
      <c r="M1005" s="57"/>
      <c r="N1005" s="58">
        <f t="shared" si="15"/>
        <v>0</v>
      </c>
    </row>
    <row r="1006" spans="1:14" x14ac:dyDescent="0.3">
      <c r="A1006" s="11">
        <v>998</v>
      </c>
      <c r="B1006" s="12">
        <v>15</v>
      </c>
      <c r="C1006" s="12" t="s">
        <v>139</v>
      </c>
      <c r="D1006" s="13">
        <v>1</v>
      </c>
      <c r="E1006" s="13" t="s">
        <v>40</v>
      </c>
      <c r="F1006" s="12">
        <v>15</v>
      </c>
      <c r="G1006" s="12" t="s">
        <v>139</v>
      </c>
      <c r="H1006" s="12">
        <v>572</v>
      </c>
      <c r="I1006" s="12" t="s">
        <v>140</v>
      </c>
      <c r="J1006" s="12" t="s">
        <v>1249</v>
      </c>
      <c r="K1006" s="59">
        <v>78000</v>
      </c>
      <c r="L1006" s="14">
        <v>1</v>
      </c>
      <c r="M1006" s="57"/>
      <c r="N1006" s="58">
        <f t="shared" si="15"/>
        <v>0</v>
      </c>
    </row>
    <row r="1007" spans="1:14" x14ac:dyDescent="0.3">
      <c r="A1007" s="11">
        <v>999</v>
      </c>
      <c r="B1007" s="12">
        <v>17</v>
      </c>
      <c r="C1007" s="12" t="s">
        <v>96</v>
      </c>
      <c r="D1007" s="13">
        <v>1</v>
      </c>
      <c r="E1007" s="13" t="s">
        <v>97</v>
      </c>
      <c r="F1007" s="12">
        <v>17</v>
      </c>
      <c r="G1007" s="12" t="s">
        <v>96</v>
      </c>
      <c r="H1007" s="12">
        <v>13</v>
      </c>
      <c r="I1007" s="12" t="s">
        <v>1250</v>
      </c>
      <c r="J1007" s="12" t="s">
        <v>1251</v>
      </c>
      <c r="K1007" s="59">
        <v>32647</v>
      </c>
      <c r="L1007" s="14">
        <v>1</v>
      </c>
      <c r="M1007" s="57"/>
      <c r="N1007" s="58">
        <f t="shared" si="15"/>
        <v>0</v>
      </c>
    </row>
    <row r="1008" spans="1:14" x14ac:dyDescent="0.3">
      <c r="A1008" s="11">
        <v>1000</v>
      </c>
      <c r="B1008" s="12">
        <v>17</v>
      </c>
      <c r="C1008" s="12" t="s">
        <v>96</v>
      </c>
      <c r="D1008" s="13">
        <v>1</v>
      </c>
      <c r="E1008" s="13" t="s">
        <v>97</v>
      </c>
      <c r="F1008" s="12">
        <v>17</v>
      </c>
      <c r="G1008" s="12" t="s">
        <v>96</v>
      </c>
      <c r="H1008" s="12">
        <v>614</v>
      </c>
      <c r="I1008" s="12" t="s">
        <v>763</v>
      </c>
      <c r="J1008" s="12" t="s">
        <v>1252</v>
      </c>
      <c r="K1008" s="59">
        <v>21516</v>
      </c>
      <c r="L1008" s="14">
        <v>1</v>
      </c>
      <c r="M1008" s="57"/>
      <c r="N1008" s="58">
        <f t="shared" si="15"/>
        <v>0</v>
      </c>
    </row>
    <row r="1009" spans="1:14" x14ac:dyDescent="0.3">
      <c r="A1009" s="11">
        <v>1001</v>
      </c>
      <c r="B1009" s="12">
        <v>17</v>
      </c>
      <c r="C1009" s="12" t="s">
        <v>96</v>
      </c>
      <c r="D1009" s="13">
        <v>1</v>
      </c>
      <c r="E1009" s="13" t="s">
        <v>97</v>
      </c>
      <c r="F1009" s="12">
        <v>23</v>
      </c>
      <c r="G1009" s="12" t="s">
        <v>69</v>
      </c>
      <c r="H1009" s="12">
        <v>1</v>
      </c>
      <c r="I1009" s="12" t="s">
        <v>70</v>
      </c>
      <c r="J1009" s="12" t="s">
        <v>1253</v>
      </c>
      <c r="K1009" s="59">
        <v>80158</v>
      </c>
      <c r="L1009" s="14">
        <v>1</v>
      </c>
      <c r="M1009" s="57"/>
      <c r="N1009" s="58">
        <f t="shared" si="15"/>
        <v>0</v>
      </c>
    </row>
    <row r="1010" spans="1:14" x14ac:dyDescent="0.3">
      <c r="A1010" s="11">
        <v>1002</v>
      </c>
      <c r="B1010" s="12">
        <v>17</v>
      </c>
      <c r="C1010" s="12" t="s">
        <v>96</v>
      </c>
      <c r="D1010" s="13">
        <v>13</v>
      </c>
      <c r="E1010" s="13" t="s">
        <v>1250</v>
      </c>
      <c r="F1010" s="12">
        <v>17</v>
      </c>
      <c r="G1010" s="12" t="s">
        <v>96</v>
      </c>
      <c r="H1010" s="12">
        <v>1</v>
      </c>
      <c r="I1010" s="12" t="s">
        <v>97</v>
      </c>
      <c r="J1010" s="12" t="s">
        <v>1254</v>
      </c>
      <c r="K1010" s="59">
        <v>27206</v>
      </c>
      <c r="L1010" s="14">
        <v>1</v>
      </c>
      <c r="M1010" s="57"/>
      <c r="N1010" s="58">
        <f t="shared" si="15"/>
        <v>0</v>
      </c>
    </row>
    <row r="1011" spans="1:14" x14ac:dyDescent="0.3">
      <c r="A1011" s="11">
        <v>1003</v>
      </c>
      <c r="B1011" s="12">
        <v>17</v>
      </c>
      <c r="C1011" s="12" t="s">
        <v>96</v>
      </c>
      <c r="D1011" s="13">
        <v>1</v>
      </c>
      <c r="E1011" s="13" t="s">
        <v>97</v>
      </c>
      <c r="F1011" s="12">
        <v>47</v>
      </c>
      <c r="G1011" s="12" t="s">
        <v>101</v>
      </c>
      <c r="H1011" s="12">
        <v>1</v>
      </c>
      <c r="I1011" s="12" t="s">
        <v>142</v>
      </c>
      <c r="J1011" s="12" t="s">
        <v>1255</v>
      </c>
      <c r="K1011" s="59">
        <v>69610</v>
      </c>
      <c r="L1011" s="14">
        <v>1</v>
      </c>
      <c r="M1011" s="57"/>
      <c r="N1011" s="58">
        <f t="shared" si="15"/>
        <v>0</v>
      </c>
    </row>
    <row r="1012" spans="1:14" x14ac:dyDescent="0.3">
      <c r="A1012" s="11">
        <v>1004</v>
      </c>
      <c r="B1012" s="12">
        <v>17</v>
      </c>
      <c r="C1012" s="12" t="s">
        <v>96</v>
      </c>
      <c r="D1012" s="13">
        <v>1</v>
      </c>
      <c r="E1012" s="13" t="s">
        <v>97</v>
      </c>
      <c r="F1012" s="12">
        <v>52</v>
      </c>
      <c r="G1012" s="12" t="s">
        <v>76</v>
      </c>
      <c r="H1012" s="12">
        <v>1</v>
      </c>
      <c r="I1012" s="12" t="s">
        <v>77</v>
      </c>
      <c r="J1012" s="12" t="s">
        <v>1256</v>
      </c>
      <c r="K1012" s="59">
        <v>94924</v>
      </c>
      <c r="L1012" s="14">
        <v>1</v>
      </c>
      <c r="M1012" s="57"/>
      <c r="N1012" s="58">
        <f t="shared" si="15"/>
        <v>0</v>
      </c>
    </row>
    <row r="1013" spans="1:14" x14ac:dyDescent="0.3">
      <c r="A1013" s="11">
        <v>1005</v>
      </c>
      <c r="B1013" s="12">
        <v>17</v>
      </c>
      <c r="C1013" s="12" t="s">
        <v>96</v>
      </c>
      <c r="D1013" s="13">
        <v>1</v>
      </c>
      <c r="E1013" s="13" t="s">
        <v>97</v>
      </c>
      <c r="F1013" s="12">
        <v>52</v>
      </c>
      <c r="G1013" s="12" t="s">
        <v>76</v>
      </c>
      <c r="H1013" s="12">
        <v>356</v>
      </c>
      <c r="I1013" s="12" t="s">
        <v>113</v>
      </c>
      <c r="J1013" s="12" t="s">
        <v>1257</v>
      </c>
      <c r="K1013" s="59">
        <v>62227</v>
      </c>
      <c r="L1013" s="14">
        <v>1</v>
      </c>
      <c r="M1013" s="57"/>
      <c r="N1013" s="58">
        <f t="shared" si="15"/>
        <v>0</v>
      </c>
    </row>
    <row r="1014" spans="1:14" x14ac:dyDescent="0.3">
      <c r="A1014" s="11">
        <v>1006</v>
      </c>
      <c r="B1014" s="12">
        <v>17</v>
      </c>
      <c r="C1014" s="12" t="s">
        <v>96</v>
      </c>
      <c r="D1014" s="13">
        <v>1</v>
      </c>
      <c r="E1014" s="13" t="s">
        <v>97</v>
      </c>
      <c r="F1014" s="12">
        <v>52</v>
      </c>
      <c r="G1014" s="12" t="s">
        <v>76</v>
      </c>
      <c r="H1014" s="12">
        <v>835</v>
      </c>
      <c r="I1014" s="12" t="s">
        <v>307</v>
      </c>
      <c r="J1014" s="12" t="s">
        <v>1258</v>
      </c>
      <c r="K1014" s="59">
        <v>41133</v>
      </c>
      <c r="L1014" s="14">
        <v>1</v>
      </c>
      <c r="M1014" s="57"/>
      <c r="N1014" s="58">
        <f t="shared" si="15"/>
        <v>0</v>
      </c>
    </row>
    <row r="1015" spans="1:14" x14ac:dyDescent="0.3">
      <c r="A1015" s="11">
        <v>1007</v>
      </c>
      <c r="B1015" s="12">
        <v>17</v>
      </c>
      <c r="C1015" s="12" t="s">
        <v>96</v>
      </c>
      <c r="D1015" s="13">
        <v>1</v>
      </c>
      <c r="E1015" s="13" t="s">
        <v>97</v>
      </c>
      <c r="F1015" s="12">
        <v>54</v>
      </c>
      <c r="G1015" s="12" t="s">
        <v>52</v>
      </c>
      <c r="H1015" s="12">
        <v>1</v>
      </c>
      <c r="I1015" s="12" t="s">
        <v>64</v>
      </c>
      <c r="J1015" s="12" t="s">
        <v>1259</v>
      </c>
      <c r="K1015" s="59">
        <v>74884</v>
      </c>
      <c r="L1015" s="14">
        <v>1</v>
      </c>
      <c r="M1015" s="57"/>
      <c r="N1015" s="58">
        <f t="shared" si="15"/>
        <v>0</v>
      </c>
    </row>
    <row r="1016" spans="1:14" x14ac:dyDescent="0.3">
      <c r="A1016" s="11">
        <v>1008</v>
      </c>
      <c r="B1016" s="12">
        <v>17</v>
      </c>
      <c r="C1016" s="12" t="s">
        <v>96</v>
      </c>
      <c r="D1016" s="13">
        <v>1</v>
      </c>
      <c r="E1016" s="13" t="s">
        <v>97</v>
      </c>
      <c r="F1016" s="12">
        <v>66</v>
      </c>
      <c r="G1016" s="12" t="s">
        <v>104</v>
      </c>
      <c r="H1016" s="12">
        <v>400</v>
      </c>
      <c r="I1016" s="12" t="s">
        <v>1260</v>
      </c>
      <c r="J1016" s="12" t="s">
        <v>1261</v>
      </c>
      <c r="K1016" s="59">
        <v>20883</v>
      </c>
      <c r="L1016" s="14">
        <v>1</v>
      </c>
      <c r="M1016" s="57"/>
      <c r="N1016" s="58">
        <f t="shared" si="15"/>
        <v>0</v>
      </c>
    </row>
    <row r="1017" spans="1:14" x14ac:dyDescent="0.3">
      <c r="A1017" s="11">
        <v>1009</v>
      </c>
      <c r="B1017" s="12">
        <v>17</v>
      </c>
      <c r="C1017" s="12" t="s">
        <v>96</v>
      </c>
      <c r="D1017" s="13">
        <v>1</v>
      </c>
      <c r="E1017" s="13" t="s">
        <v>97</v>
      </c>
      <c r="F1017" s="12">
        <v>81</v>
      </c>
      <c r="G1017" s="12" t="s">
        <v>7</v>
      </c>
      <c r="H1017" s="12">
        <v>1</v>
      </c>
      <c r="I1017" s="12" t="s">
        <v>116</v>
      </c>
      <c r="J1017" s="12" t="s">
        <v>1262</v>
      </c>
      <c r="K1017" s="59">
        <v>22148</v>
      </c>
      <c r="L1017" s="14">
        <v>1</v>
      </c>
      <c r="M1017" s="57"/>
      <c r="N1017" s="58">
        <f t="shared" si="15"/>
        <v>0</v>
      </c>
    </row>
    <row r="1018" spans="1:14" x14ac:dyDescent="0.3">
      <c r="A1018" s="11">
        <v>1010</v>
      </c>
      <c r="B1018" s="12">
        <v>18</v>
      </c>
      <c r="C1018" s="12" t="s">
        <v>90</v>
      </c>
      <c r="D1018" s="13">
        <v>1</v>
      </c>
      <c r="E1018" s="13" t="s">
        <v>148</v>
      </c>
      <c r="F1018" s="12">
        <v>13</v>
      </c>
      <c r="G1018" s="12" t="s">
        <v>82</v>
      </c>
      <c r="H1018" s="12">
        <v>1</v>
      </c>
      <c r="I1018" s="12" t="s">
        <v>83</v>
      </c>
      <c r="J1018" s="12" t="s">
        <v>1263</v>
      </c>
      <c r="K1018" s="59">
        <v>89650</v>
      </c>
      <c r="L1018" s="14">
        <v>1</v>
      </c>
      <c r="M1018" s="57"/>
      <c r="N1018" s="58">
        <f t="shared" si="15"/>
        <v>0</v>
      </c>
    </row>
    <row r="1019" spans="1:14" x14ac:dyDescent="0.3">
      <c r="A1019" s="11">
        <v>1011</v>
      </c>
      <c r="B1019" s="12">
        <v>18</v>
      </c>
      <c r="C1019" s="12" t="s">
        <v>90</v>
      </c>
      <c r="D1019" s="13">
        <v>1</v>
      </c>
      <c r="E1019" s="13" t="s">
        <v>148</v>
      </c>
      <c r="F1019" s="12">
        <v>19</v>
      </c>
      <c r="G1019" s="12" t="s">
        <v>174</v>
      </c>
      <c r="H1019" s="12">
        <v>1</v>
      </c>
      <c r="I1019" s="12" t="s">
        <v>175</v>
      </c>
      <c r="J1019" s="12" t="s">
        <v>1264</v>
      </c>
      <c r="K1019" s="59">
        <v>71000</v>
      </c>
      <c r="L1019" s="14">
        <v>1</v>
      </c>
      <c r="M1019" s="57"/>
      <c r="N1019" s="58">
        <f t="shared" si="15"/>
        <v>0</v>
      </c>
    </row>
    <row r="1020" spans="1:14" x14ac:dyDescent="0.3">
      <c r="A1020" s="11">
        <v>1012</v>
      </c>
      <c r="B1020" s="12">
        <v>18</v>
      </c>
      <c r="C1020" s="12" t="s">
        <v>90</v>
      </c>
      <c r="D1020" s="13">
        <v>1</v>
      </c>
      <c r="E1020" s="13" t="s">
        <v>148</v>
      </c>
      <c r="F1020" s="12">
        <v>20</v>
      </c>
      <c r="G1020" s="12" t="s">
        <v>54</v>
      </c>
      <c r="H1020" s="12">
        <v>1</v>
      </c>
      <c r="I1020" s="12" t="s">
        <v>55</v>
      </c>
      <c r="J1020" s="12" t="s">
        <v>1265</v>
      </c>
      <c r="K1020" s="59">
        <v>179301</v>
      </c>
      <c r="L1020" s="14">
        <v>1</v>
      </c>
      <c r="M1020" s="57"/>
      <c r="N1020" s="58">
        <f t="shared" si="15"/>
        <v>0</v>
      </c>
    </row>
    <row r="1021" spans="1:14" x14ac:dyDescent="0.3">
      <c r="A1021" s="11">
        <v>1013</v>
      </c>
      <c r="B1021" s="12">
        <v>18</v>
      </c>
      <c r="C1021" s="12" t="s">
        <v>90</v>
      </c>
      <c r="D1021" s="13">
        <v>1</v>
      </c>
      <c r="E1021" s="13" t="s">
        <v>148</v>
      </c>
      <c r="F1021" s="12">
        <v>23</v>
      </c>
      <c r="G1021" s="12" t="s">
        <v>69</v>
      </c>
      <c r="H1021" s="12">
        <v>1</v>
      </c>
      <c r="I1021" s="12" t="s">
        <v>70</v>
      </c>
      <c r="J1021" s="12" t="s">
        <v>1266</v>
      </c>
      <c r="K1021" s="59">
        <v>194066</v>
      </c>
      <c r="L1021" s="14">
        <v>1</v>
      </c>
      <c r="M1021" s="57"/>
      <c r="N1021" s="58">
        <f t="shared" si="15"/>
        <v>0</v>
      </c>
    </row>
    <row r="1022" spans="1:14" x14ac:dyDescent="0.3">
      <c r="A1022" s="11">
        <v>1014</v>
      </c>
      <c r="B1022" s="12">
        <v>18</v>
      </c>
      <c r="C1022" s="12" t="s">
        <v>90</v>
      </c>
      <c r="D1022" s="13">
        <v>1</v>
      </c>
      <c r="E1022" s="13" t="s">
        <v>148</v>
      </c>
      <c r="F1022" s="12">
        <v>47</v>
      </c>
      <c r="G1022" s="12" t="s">
        <v>101</v>
      </c>
      <c r="H1022" s="12">
        <v>1</v>
      </c>
      <c r="I1022" s="12" t="s">
        <v>142</v>
      </c>
      <c r="J1022" s="12" t="s">
        <v>1267</v>
      </c>
      <c r="K1022" s="59">
        <v>207778</v>
      </c>
      <c r="L1022" s="14">
        <v>1</v>
      </c>
      <c r="M1022" s="57"/>
      <c r="N1022" s="58">
        <f t="shared" si="15"/>
        <v>0</v>
      </c>
    </row>
    <row r="1023" spans="1:14" x14ac:dyDescent="0.3">
      <c r="A1023" s="11">
        <v>1015</v>
      </c>
      <c r="B1023" s="12">
        <v>18</v>
      </c>
      <c r="C1023" s="12" t="s">
        <v>90</v>
      </c>
      <c r="D1023" s="13">
        <v>1</v>
      </c>
      <c r="E1023" s="13" t="s">
        <v>148</v>
      </c>
      <c r="F1023" s="12">
        <v>52</v>
      </c>
      <c r="G1023" s="12" t="s">
        <v>76</v>
      </c>
      <c r="H1023" s="12">
        <v>356</v>
      </c>
      <c r="I1023" s="12" t="s">
        <v>113</v>
      </c>
      <c r="J1023" s="12" t="s">
        <v>1268</v>
      </c>
      <c r="K1023" s="59">
        <v>172128</v>
      </c>
      <c r="L1023" s="14">
        <v>1</v>
      </c>
      <c r="M1023" s="57"/>
      <c r="N1023" s="58">
        <f t="shared" si="15"/>
        <v>0</v>
      </c>
    </row>
    <row r="1024" spans="1:14" x14ac:dyDescent="0.3">
      <c r="A1024" s="11">
        <v>1016</v>
      </c>
      <c r="B1024" s="12">
        <v>18</v>
      </c>
      <c r="C1024" s="12" t="s">
        <v>90</v>
      </c>
      <c r="D1024" s="13">
        <v>1</v>
      </c>
      <c r="E1024" s="13" t="s">
        <v>148</v>
      </c>
      <c r="F1024" s="12">
        <v>54</v>
      </c>
      <c r="G1024" s="12" t="s">
        <v>52</v>
      </c>
      <c r="H1024" s="12">
        <v>1</v>
      </c>
      <c r="I1024" s="12" t="s">
        <v>64</v>
      </c>
      <c r="J1024" s="12" t="s">
        <v>1269</v>
      </c>
      <c r="K1024" s="59">
        <v>199340</v>
      </c>
      <c r="L1024" s="14">
        <v>1</v>
      </c>
      <c r="M1024" s="57"/>
      <c r="N1024" s="58">
        <f t="shared" si="15"/>
        <v>0</v>
      </c>
    </row>
    <row r="1025" spans="1:14" x14ac:dyDescent="0.3">
      <c r="A1025" s="11">
        <v>1017</v>
      </c>
      <c r="B1025" s="12">
        <v>18</v>
      </c>
      <c r="C1025" s="12" t="s">
        <v>90</v>
      </c>
      <c r="D1025" s="13">
        <v>1</v>
      </c>
      <c r="E1025" s="13" t="s">
        <v>148</v>
      </c>
      <c r="F1025" s="12">
        <v>66</v>
      </c>
      <c r="G1025" s="12" t="s">
        <v>104</v>
      </c>
      <c r="H1025" s="12">
        <v>1</v>
      </c>
      <c r="I1025" s="12" t="s">
        <v>34</v>
      </c>
      <c r="J1025" s="12" t="s">
        <v>1270</v>
      </c>
      <c r="K1025" s="59">
        <v>93869</v>
      </c>
      <c r="L1025" s="14">
        <v>1</v>
      </c>
      <c r="M1025" s="57"/>
      <c r="N1025" s="58">
        <f t="shared" si="15"/>
        <v>0</v>
      </c>
    </row>
    <row r="1026" spans="1:14" x14ac:dyDescent="0.3">
      <c r="A1026" s="11">
        <v>1018</v>
      </c>
      <c r="B1026" s="12">
        <v>18</v>
      </c>
      <c r="C1026" s="12" t="s">
        <v>90</v>
      </c>
      <c r="D1026" s="13">
        <v>1</v>
      </c>
      <c r="E1026" s="13" t="s">
        <v>148</v>
      </c>
      <c r="F1026" s="12">
        <v>68</v>
      </c>
      <c r="G1026" s="12" t="s">
        <v>71</v>
      </c>
      <c r="H1026" s="12">
        <v>1</v>
      </c>
      <c r="I1026" s="12" t="s">
        <v>72</v>
      </c>
      <c r="J1026" s="12" t="s">
        <v>1271</v>
      </c>
      <c r="K1026" s="59">
        <v>161370</v>
      </c>
      <c r="L1026" s="14">
        <v>1</v>
      </c>
      <c r="M1026" s="57"/>
      <c r="N1026" s="58">
        <f t="shared" si="15"/>
        <v>0</v>
      </c>
    </row>
    <row r="1027" spans="1:14" x14ac:dyDescent="0.3">
      <c r="A1027" s="11">
        <v>1019</v>
      </c>
      <c r="B1027" s="12">
        <v>18</v>
      </c>
      <c r="C1027" s="12" t="s">
        <v>90</v>
      </c>
      <c r="D1027" s="13">
        <v>1</v>
      </c>
      <c r="E1027" s="13" t="s">
        <v>148</v>
      </c>
      <c r="F1027" s="12">
        <v>68</v>
      </c>
      <c r="G1027" s="12" t="s">
        <v>71</v>
      </c>
      <c r="H1027" s="12">
        <v>81</v>
      </c>
      <c r="I1027" s="12" t="s">
        <v>95</v>
      </c>
      <c r="J1027" s="12" t="s">
        <v>1272</v>
      </c>
      <c r="K1027" s="59">
        <v>165589</v>
      </c>
      <c r="L1027" s="14">
        <v>1</v>
      </c>
      <c r="M1027" s="57"/>
      <c r="N1027" s="58">
        <f t="shared" si="15"/>
        <v>0</v>
      </c>
    </row>
    <row r="1028" spans="1:14" x14ac:dyDescent="0.3">
      <c r="A1028" s="11">
        <v>1020</v>
      </c>
      <c r="B1028" s="12">
        <v>18</v>
      </c>
      <c r="C1028" s="12" t="s">
        <v>90</v>
      </c>
      <c r="D1028" s="13">
        <v>1</v>
      </c>
      <c r="E1028" s="13" t="s">
        <v>148</v>
      </c>
      <c r="F1028" s="12">
        <v>70</v>
      </c>
      <c r="G1028" s="12" t="s">
        <v>205</v>
      </c>
      <c r="H1028" s="12">
        <v>1</v>
      </c>
      <c r="I1028" s="12" t="s">
        <v>39</v>
      </c>
      <c r="J1028" s="12" t="s">
        <v>1273</v>
      </c>
      <c r="K1028" s="59">
        <v>186683</v>
      </c>
      <c r="L1028" s="14">
        <v>1</v>
      </c>
      <c r="M1028" s="57"/>
      <c r="N1028" s="58">
        <f t="shared" si="15"/>
        <v>0</v>
      </c>
    </row>
    <row r="1029" spans="1:14" x14ac:dyDescent="0.3">
      <c r="A1029" s="11">
        <v>1021</v>
      </c>
      <c r="B1029" s="12">
        <v>18</v>
      </c>
      <c r="C1029" s="12" t="s">
        <v>90</v>
      </c>
      <c r="D1029" s="13">
        <v>1</v>
      </c>
      <c r="E1029" s="13" t="s">
        <v>148</v>
      </c>
      <c r="F1029" s="12">
        <v>76</v>
      </c>
      <c r="G1029" s="12" t="s">
        <v>57</v>
      </c>
      <c r="H1029" s="12">
        <v>1</v>
      </c>
      <c r="I1029" s="12" t="s">
        <v>58</v>
      </c>
      <c r="J1029" s="12" t="s">
        <v>1274</v>
      </c>
      <c r="K1029" s="59">
        <v>83322</v>
      </c>
      <c r="L1029" s="14">
        <v>1</v>
      </c>
      <c r="M1029" s="57"/>
      <c r="N1029" s="58">
        <f t="shared" si="15"/>
        <v>0</v>
      </c>
    </row>
    <row r="1030" spans="1:14" x14ac:dyDescent="0.3">
      <c r="A1030" s="11">
        <v>1022</v>
      </c>
      <c r="B1030" s="12">
        <v>18</v>
      </c>
      <c r="C1030" s="12" t="s">
        <v>90</v>
      </c>
      <c r="D1030" s="13">
        <v>1</v>
      </c>
      <c r="E1030" s="13" t="s">
        <v>148</v>
      </c>
      <c r="F1030" s="12">
        <v>81</v>
      </c>
      <c r="G1030" s="12" t="s">
        <v>7</v>
      </c>
      <c r="H1030" s="12">
        <v>1</v>
      </c>
      <c r="I1030" s="12" t="s">
        <v>116</v>
      </c>
      <c r="J1030" s="12" t="s">
        <v>1275</v>
      </c>
      <c r="K1030" s="59">
        <v>185629</v>
      </c>
      <c r="L1030" s="14">
        <v>1</v>
      </c>
      <c r="M1030" s="57"/>
      <c r="N1030" s="58">
        <f t="shared" si="15"/>
        <v>0</v>
      </c>
    </row>
    <row r="1031" spans="1:14" x14ac:dyDescent="0.3">
      <c r="A1031" s="11">
        <v>1023</v>
      </c>
      <c r="B1031" s="12">
        <v>18</v>
      </c>
      <c r="C1031" s="12" t="s">
        <v>90</v>
      </c>
      <c r="D1031" s="13">
        <v>1</v>
      </c>
      <c r="E1031" s="13" t="s">
        <v>148</v>
      </c>
      <c r="F1031" s="12">
        <v>8</v>
      </c>
      <c r="G1031" s="12" t="s">
        <v>79</v>
      </c>
      <c r="H1031" s="12">
        <v>1</v>
      </c>
      <c r="I1031" s="12" t="s">
        <v>80</v>
      </c>
      <c r="J1031" s="12" t="s">
        <v>1276</v>
      </c>
      <c r="K1031" s="59">
        <v>202504</v>
      </c>
      <c r="L1031" s="14">
        <v>1</v>
      </c>
      <c r="M1031" s="57"/>
      <c r="N1031" s="58">
        <f t="shared" si="15"/>
        <v>0</v>
      </c>
    </row>
    <row r="1032" spans="1:14" x14ac:dyDescent="0.3">
      <c r="A1032" s="11">
        <v>1024</v>
      </c>
      <c r="B1032" s="12">
        <v>19</v>
      </c>
      <c r="C1032" s="12" t="s">
        <v>174</v>
      </c>
      <c r="D1032" s="13">
        <v>1</v>
      </c>
      <c r="E1032" s="13" t="s">
        <v>175</v>
      </c>
      <c r="F1032" s="12">
        <v>11</v>
      </c>
      <c r="G1032" s="12" t="s">
        <v>84</v>
      </c>
      <c r="H1032" s="12">
        <v>1</v>
      </c>
      <c r="I1032" s="12" t="s">
        <v>85</v>
      </c>
      <c r="J1032" s="12" t="s">
        <v>1277</v>
      </c>
      <c r="K1032" s="59">
        <v>79441</v>
      </c>
      <c r="L1032" s="14">
        <v>1</v>
      </c>
      <c r="M1032" s="57"/>
      <c r="N1032" s="58">
        <f t="shared" si="15"/>
        <v>0</v>
      </c>
    </row>
    <row r="1033" spans="1:14" x14ac:dyDescent="0.3">
      <c r="A1033" s="11">
        <v>1025</v>
      </c>
      <c r="B1033" s="12">
        <v>19</v>
      </c>
      <c r="C1033" s="12" t="s">
        <v>174</v>
      </c>
      <c r="D1033" s="13">
        <v>1</v>
      </c>
      <c r="E1033" s="13" t="s">
        <v>175</v>
      </c>
      <c r="F1033" s="12">
        <v>13</v>
      </c>
      <c r="G1033" s="12" t="s">
        <v>82</v>
      </c>
      <c r="H1033" s="12">
        <v>1</v>
      </c>
      <c r="I1033" s="12" t="s">
        <v>83</v>
      </c>
      <c r="J1033" s="12" t="s">
        <v>1278</v>
      </c>
      <c r="K1033" s="59">
        <v>189848</v>
      </c>
      <c r="L1033" s="14">
        <v>1</v>
      </c>
      <c r="M1033" s="57"/>
      <c r="N1033" s="58">
        <f t="shared" si="15"/>
        <v>0</v>
      </c>
    </row>
    <row r="1034" spans="1:14" x14ac:dyDescent="0.3">
      <c r="A1034" s="11">
        <v>1026</v>
      </c>
      <c r="B1034" s="12">
        <v>19</v>
      </c>
      <c r="C1034" s="12" t="s">
        <v>174</v>
      </c>
      <c r="D1034" s="13">
        <v>1</v>
      </c>
      <c r="E1034" s="13" t="s">
        <v>175</v>
      </c>
      <c r="F1034" s="12">
        <v>18</v>
      </c>
      <c r="G1034" s="12" t="s">
        <v>90</v>
      </c>
      <c r="H1034" s="12">
        <v>1</v>
      </c>
      <c r="I1034" s="12" t="s">
        <v>148</v>
      </c>
      <c r="J1034" s="12" t="s">
        <v>1279</v>
      </c>
      <c r="K1034" s="59">
        <v>72000</v>
      </c>
      <c r="L1034" s="14">
        <v>1</v>
      </c>
      <c r="M1034" s="57"/>
      <c r="N1034" s="58">
        <f t="shared" ref="N1034:N1097" si="16">L1034*M1034</f>
        <v>0</v>
      </c>
    </row>
    <row r="1035" spans="1:14" x14ac:dyDescent="0.3">
      <c r="A1035" s="11">
        <v>1027</v>
      </c>
      <c r="B1035" s="12">
        <v>19</v>
      </c>
      <c r="C1035" s="12" t="s">
        <v>174</v>
      </c>
      <c r="D1035" s="13">
        <v>1</v>
      </c>
      <c r="E1035" s="13" t="s">
        <v>175</v>
      </c>
      <c r="F1035" s="12">
        <v>20</v>
      </c>
      <c r="G1035" s="12" t="s">
        <v>54</v>
      </c>
      <c r="H1035" s="12">
        <v>1</v>
      </c>
      <c r="I1035" s="12" t="s">
        <v>55</v>
      </c>
      <c r="J1035" s="12" t="s">
        <v>1280</v>
      </c>
      <c r="K1035" s="59">
        <v>200395</v>
      </c>
      <c r="L1035" s="14">
        <v>1</v>
      </c>
      <c r="M1035" s="57"/>
      <c r="N1035" s="58">
        <f t="shared" si="16"/>
        <v>0</v>
      </c>
    </row>
    <row r="1036" spans="1:14" x14ac:dyDescent="0.3">
      <c r="A1036" s="11">
        <v>1028</v>
      </c>
      <c r="B1036" s="12">
        <v>19</v>
      </c>
      <c r="C1036" s="12" t="s">
        <v>174</v>
      </c>
      <c r="D1036" s="13">
        <v>1</v>
      </c>
      <c r="E1036" s="13" t="s">
        <v>175</v>
      </c>
      <c r="F1036" s="12">
        <v>23</v>
      </c>
      <c r="G1036" s="12" t="s">
        <v>69</v>
      </c>
      <c r="H1036" s="12">
        <v>1</v>
      </c>
      <c r="I1036" s="12" t="s">
        <v>70</v>
      </c>
      <c r="J1036" s="12" t="s">
        <v>1281</v>
      </c>
      <c r="K1036" s="59">
        <v>181410</v>
      </c>
      <c r="L1036" s="14">
        <v>1</v>
      </c>
      <c r="M1036" s="57"/>
      <c r="N1036" s="58">
        <f t="shared" si="16"/>
        <v>0</v>
      </c>
    </row>
    <row r="1037" spans="1:14" x14ac:dyDescent="0.3">
      <c r="A1037" s="11">
        <v>1029</v>
      </c>
      <c r="B1037" s="12">
        <v>19</v>
      </c>
      <c r="C1037" s="12" t="s">
        <v>174</v>
      </c>
      <c r="D1037" s="13">
        <v>1</v>
      </c>
      <c r="E1037" s="13" t="s">
        <v>175</v>
      </c>
      <c r="F1037" s="12">
        <v>41</v>
      </c>
      <c r="G1037" s="12" t="s">
        <v>123</v>
      </c>
      <c r="H1037" s="12">
        <v>1</v>
      </c>
      <c r="I1037" s="12" t="s">
        <v>124</v>
      </c>
      <c r="J1037" s="12" t="s">
        <v>1282</v>
      </c>
      <c r="K1037" s="59">
        <v>66446</v>
      </c>
      <c r="L1037" s="14">
        <v>1</v>
      </c>
      <c r="M1037" s="57"/>
      <c r="N1037" s="58">
        <f t="shared" si="16"/>
        <v>0</v>
      </c>
    </row>
    <row r="1038" spans="1:14" x14ac:dyDescent="0.3">
      <c r="A1038" s="11">
        <v>1030</v>
      </c>
      <c r="B1038" s="12">
        <v>19</v>
      </c>
      <c r="C1038" s="12" t="s">
        <v>174</v>
      </c>
      <c r="D1038" s="13">
        <v>1</v>
      </c>
      <c r="E1038" s="13" t="s">
        <v>175</v>
      </c>
      <c r="F1038" s="12">
        <v>41</v>
      </c>
      <c r="G1038" s="12" t="s">
        <v>123</v>
      </c>
      <c r="H1038" s="12">
        <v>551</v>
      </c>
      <c r="I1038" s="12" t="s">
        <v>387</v>
      </c>
      <c r="J1038" s="12" t="s">
        <v>1283</v>
      </c>
      <c r="K1038" s="59">
        <v>63282</v>
      </c>
      <c r="L1038" s="14">
        <v>1</v>
      </c>
      <c r="M1038" s="57"/>
      <c r="N1038" s="58">
        <f t="shared" si="16"/>
        <v>0</v>
      </c>
    </row>
    <row r="1039" spans="1:14" x14ac:dyDescent="0.3">
      <c r="A1039" s="11">
        <v>1031</v>
      </c>
      <c r="B1039" s="12">
        <v>19</v>
      </c>
      <c r="C1039" s="12" t="s">
        <v>174</v>
      </c>
      <c r="D1039" s="13">
        <v>1</v>
      </c>
      <c r="E1039" s="13" t="s">
        <v>175</v>
      </c>
      <c r="F1039" s="12">
        <v>44</v>
      </c>
      <c r="G1039" s="12" t="s">
        <v>87</v>
      </c>
      <c r="H1039" s="12">
        <v>1</v>
      </c>
      <c r="I1039" s="12" t="s">
        <v>239</v>
      </c>
      <c r="J1039" s="12" t="s">
        <v>1284</v>
      </c>
      <c r="K1039" s="59">
        <v>194066</v>
      </c>
      <c r="L1039" s="14">
        <v>1</v>
      </c>
      <c r="M1039" s="57"/>
      <c r="N1039" s="58">
        <f t="shared" si="16"/>
        <v>0</v>
      </c>
    </row>
    <row r="1040" spans="1:14" x14ac:dyDescent="0.3">
      <c r="A1040" s="11">
        <v>1032</v>
      </c>
      <c r="B1040" s="12">
        <v>19</v>
      </c>
      <c r="C1040" s="12" t="s">
        <v>174</v>
      </c>
      <c r="D1040" s="13">
        <v>1</v>
      </c>
      <c r="E1040" s="13" t="s">
        <v>175</v>
      </c>
      <c r="F1040" s="12">
        <v>47</v>
      </c>
      <c r="G1040" s="12" t="s">
        <v>101</v>
      </c>
      <c r="H1040" s="12">
        <v>1</v>
      </c>
      <c r="I1040" s="12" t="s">
        <v>142</v>
      </c>
      <c r="J1040" s="12" t="s">
        <v>1285</v>
      </c>
      <c r="K1040" s="59">
        <v>195121</v>
      </c>
      <c r="L1040" s="14">
        <v>1</v>
      </c>
      <c r="M1040" s="57"/>
      <c r="N1040" s="58">
        <f t="shared" si="16"/>
        <v>0</v>
      </c>
    </row>
    <row r="1041" spans="1:14" x14ac:dyDescent="0.3">
      <c r="A1041" s="11">
        <v>1033</v>
      </c>
      <c r="B1041" s="12">
        <v>19</v>
      </c>
      <c r="C1041" s="12" t="s">
        <v>174</v>
      </c>
      <c r="D1041" s="13">
        <v>1</v>
      </c>
      <c r="E1041" s="13" t="s">
        <v>175</v>
      </c>
      <c r="F1041" s="12">
        <v>50</v>
      </c>
      <c r="G1041" s="12" t="s">
        <v>128</v>
      </c>
      <c r="H1041" s="12">
        <v>1</v>
      </c>
      <c r="I1041" s="12" t="s">
        <v>129</v>
      </c>
      <c r="J1041" s="12" t="s">
        <v>1286</v>
      </c>
      <c r="K1041" s="59">
        <v>94924</v>
      </c>
      <c r="L1041" s="14">
        <v>1</v>
      </c>
      <c r="M1041" s="57"/>
      <c r="N1041" s="58">
        <f t="shared" si="16"/>
        <v>0</v>
      </c>
    </row>
    <row r="1042" spans="1:14" x14ac:dyDescent="0.3">
      <c r="A1042" s="11">
        <v>1034</v>
      </c>
      <c r="B1042" s="12">
        <v>19</v>
      </c>
      <c r="C1042" s="12" t="s">
        <v>174</v>
      </c>
      <c r="D1042" s="13">
        <v>1</v>
      </c>
      <c r="E1042" s="13" t="s">
        <v>175</v>
      </c>
      <c r="F1042" s="12">
        <v>54</v>
      </c>
      <c r="G1042" s="12" t="s">
        <v>52</v>
      </c>
      <c r="H1042" s="12">
        <v>1</v>
      </c>
      <c r="I1042" s="12" t="s">
        <v>64</v>
      </c>
      <c r="J1042" s="12" t="s">
        <v>1287</v>
      </c>
      <c r="K1042" s="59">
        <v>185629</v>
      </c>
      <c r="L1042" s="14">
        <v>1</v>
      </c>
      <c r="M1042" s="57"/>
      <c r="N1042" s="58">
        <f t="shared" si="16"/>
        <v>0</v>
      </c>
    </row>
    <row r="1043" spans="1:14" x14ac:dyDescent="0.3">
      <c r="A1043" s="11">
        <v>1035</v>
      </c>
      <c r="B1043" s="12">
        <v>19</v>
      </c>
      <c r="C1043" s="12" t="s">
        <v>174</v>
      </c>
      <c r="D1043" s="13">
        <v>1</v>
      </c>
      <c r="E1043" s="13" t="s">
        <v>175</v>
      </c>
      <c r="F1043" s="12">
        <v>63</v>
      </c>
      <c r="G1043" s="12" t="s">
        <v>66</v>
      </c>
      <c r="H1043" s="12">
        <v>1</v>
      </c>
      <c r="I1043" s="12" t="s">
        <v>67</v>
      </c>
      <c r="J1043" s="12" t="s">
        <v>1288</v>
      </c>
      <c r="K1043" s="59">
        <v>72775</v>
      </c>
      <c r="L1043" s="14">
        <v>1</v>
      </c>
      <c r="M1043" s="57"/>
      <c r="N1043" s="58">
        <f t="shared" si="16"/>
        <v>0</v>
      </c>
    </row>
    <row r="1044" spans="1:14" x14ac:dyDescent="0.3">
      <c r="A1044" s="11">
        <v>1036</v>
      </c>
      <c r="B1044" s="12">
        <v>19</v>
      </c>
      <c r="C1044" s="12" t="s">
        <v>174</v>
      </c>
      <c r="D1044" s="13">
        <v>1</v>
      </c>
      <c r="E1044" s="13" t="s">
        <v>175</v>
      </c>
      <c r="F1044" s="12">
        <v>68</v>
      </c>
      <c r="G1044" s="12" t="s">
        <v>71</v>
      </c>
      <c r="H1044" s="12">
        <v>1</v>
      </c>
      <c r="I1044" s="12" t="s">
        <v>72</v>
      </c>
      <c r="J1044" s="12" t="s">
        <v>1289</v>
      </c>
      <c r="K1044" s="59">
        <v>161370</v>
      </c>
      <c r="L1044" s="14">
        <v>1</v>
      </c>
      <c r="M1044" s="57"/>
      <c r="N1044" s="58">
        <f t="shared" si="16"/>
        <v>0</v>
      </c>
    </row>
    <row r="1045" spans="1:14" x14ac:dyDescent="0.3">
      <c r="A1045" s="11">
        <v>1037</v>
      </c>
      <c r="B1045" s="12">
        <v>19</v>
      </c>
      <c r="C1045" s="12" t="s">
        <v>174</v>
      </c>
      <c r="D1045" s="13">
        <v>1</v>
      </c>
      <c r="E1045" s="13" t="s">
        <v>175</v>
      </c>
      <c r="F1045" s="12">
        <v>68</v>
      </c>
      <c r="G1045" s="12" t="s">
        <v>71</v>
      </c>
      <c r="H1045" s="12">
        <v>81</v>
      </c>
      <c r="I1045" s="12" t="s">
        <v>95</v>
      </c>
      <c r="J1045" s="12" t="s">
        <v>1290</v>
      </c>
      <c r="K1045" s="59">
        <v>151878</v>
      </c>
      <c r="L1045" s="14">
        <v>1</v>
      </c>
      <c r="M1045" s="57"/>
      <c r="N1045" s="58">
        <f t="shared" si="16"/>
        <v>0</v>
      </c>
    </row>
    <row r="1046" spans="1:14" x14ac:dyDescent="0.3">
      <c r="A1046" s="11">
        <v>1038</v>
      </c>
      <c r="B1046" s="12">
        <v>19</v>
      </c>
      <c r="C1046" s="12" t="s">
        <v>174</v>
      </c>
      <c r="D1046" s="13">
        <v>1</v>
      </c>
      <c r="E1046" s="13" t="s">
        <v>175</v>
      </c>
      <c r="F1046" s="12">
        <v>70</v>
      </c>
      <c r="G1046" s="12" t="s">
        <v>205</v>
      </c>
      <c r="H1046" s="12">
        <v>1</v>
      </c>
      <c r="I1046" s="12" t="s">
        <v>39</v>
      </c>
      <c r="J1046" s="12" t="s">
        <v>1291</v>
      </c>
      <c r="K1046" s="59">
        <v>241107</v>
      </c>
      <c r="L1046" s="14">
        <v>1</v>
      </c>
      <c r="M1046" s="57"/>
      <c r="N1046" s="58">
        <f t="shared" si="16"/>
        <v>0</v>
      </c>
    </row>
    <row r="1047" spans="1:14" x14ac:dyDescent="0.3">
      <c r="A1047" s="11">
        <v>1039</v>
      </c>
      <c r="B1047" s="12">
        <v>19</v>
      </c>
      <c r="C1047" s="12" t="s">
        <v>174</v>
      </c>
      <c r="D1047" s="13">
        <v>1</v>
      </c>
      <c r="E1047" s="13" t="s">
        <v>175</v>
      </c>
      <c r="F1047" s="12">
        <v>73</v>
      </c>
      <c r="G1047" s="12" t="s">
        <v>137</v>
      </c>
      <c r="H1047" s="12">
        <v>1</v>
      </c>
      <c r="I1047" s="12" t="s">
        <v>138</v>
      </c>
      <c r="J1047" s="12" t="s">
        <v>1292</v>
      </c>
      <c r="K1047" s="59">
        <v>55000</v>
      </c>
      <c r="L1047" s="14">
        <v>0.6875</v>
      </c>
      <c r="M1047" s="57"/>
      <c r="N1047" s="58">
        <f t="shared" si="16"/>
        <v>0</v>
      </c>
    </row>
    <row r="1048" spans="1:14" x14ac:dyDescent="0.3">
      <c r="A1048" s="11">
        <v>1040</v>
      </c>
      <c r="B1048" s="12">
        <v>19</v>
      </c>
      <c r="C1048" s="12" t="s">
        <v>174</v>
      </c>
      <c r="D1048" s="13">
        <v>1</v>
      </c>
      <c r="E1048" s="13" t="s">
        <v>175</v>
      </c>
      <c r="F1048" s="12">
        <v>81</v>
      </c>
      <c r="G1048" s="12" t="s">
        <v>7</v>
      </c>
      <c r="H1048" s="12">
        <v>1</v>
      </c>
      <c r="I1048" s="12" t="s">
        <v>116</v>
      </c>
      <c r="J1048" s="12" t="s">
        <v>1293</v>
      </c>
      <c r="K1048" s="59">
        <v>167699</v>
      </c>
      <c r="L1048" s="14">
        <v>1</v>
      </c>
      <c r="M1048" s="57"/>
      <c r="N1048" s="58">
        <f t="shared" si="16"/>
        <v>0</v>
      </c>
    </row>
    <row r="1049" spans="1:14" x14ac:dyDescent="0.3">
      <c r="A1049" s="11">
        <v>1041</v>
      </c>
      <c r="B1049" s="12">
        <v>19</v>
      </c>
      <c r="C1049" s="12" t="s">
        <v>174</v>
      </c>
      <c r="D1049" s="13">
        <v>1</v>
      </c>
      <c r="E1049" s="13" t="s">
        <v>175</v>
      </c>
      <c r="F1049" s="12">
        <v>85</v>
      </c>
      <c r="G1049" s="12" t="s">
        <v>108</v>
      </c>
      <c r="H1049" s="12">
        <v>1</v>
      </c>
      <c r="I1049" s="12" t="s">
        <v>109</v>
      </c>
      <c r="J1049" s="12" t="s">
        <v>1294</v>
      </c>
      <c r="K1049" s="59">
        <v>148714</v>
      </c>
      <c r="L1049" s="14">
        <v>1</v>
      </c>
      <c r="M1049" s="57"/>
      <c r="N1049" s="58">
        <f t="shared" si="16"/>
        <v>0</v>
      </c>
    </row>
    <row r="1050" spans="1:14" x14ac:dyDescent="0.3">
      <c r="A1050" s="11">
        <v>1042</v>
      </c>
      <c r="B1050" s="12">
        <v>19</v>
      </c>
      <c r="C1050" s="12" t="s">
        <v>174</v>
      </c>
      <c r="D1050" s="13">
        <v>1</v>
      </c>
      <c r="E1050" s="13" t="s">
        <v>175</v>
      </c>
      <c r="F1050" s="12">
        <v>86</v>
      </c>
      <c r="G1050" s="12" t="s">
        <v>170</v>
      </c>
      <c r="H1050" s="12">
        <v>568</v>
      </c>
      <c r="I1050" s="12" t="s">
        <v>198</v>
      </c>
      <c r="J1050" s="12" t="s">
        <v>1295</v>
      </c>
      <c r="K1050" s="59">
        <v>74884</v>
      </c>
      <c r="L1050" s="14">
        <v>1</v>
      </c>
      <c r="M1050" s="57"/>
      <c r="N1050" s="58">
        <f t="shared" si="16"/>
        <v>0</v>
      </c>
    </row>
    <row r="1051" spans="1:14" x14ac:dyDescent="0.3">
      <c r="A1051" s="11">
        <v>1043</v>
      </c>
      <c r="B1051" s="12">
        <v>19</v>
      </c>
      <c r="C1051" s="12" t="s">
        <v>174</v>
      </c>
      <c r="D1051" s="13">
        <v>455</v>
      </c>
      <c r="E1051" s="13" t="s">
        <v>1296</v>
      </c>
      <c r="F1051" s="12">
        <v>76</v>
      </c>
      <c r="G1051" s="12" t="s">
        <v>57</v>
      </c>
      <c r="H1051" s="12">
        <v>1</v>
      </c>
      <c r="I1051" s="12" t="s">
        <v>58</v>
      </c>
      <c r="J1051" s="12" t="s">
        <v>1297</v>
      </c>
      <c r="K1051" s="59">
        <v>18984</v>
      </c>
      <c r="L1051" s="14">
        <v>9.34375</v>
      </c>
      <c r="M1051" s="57"/>
      <c r="N1051" s="58">
        <f t="shared" si="16"/>
        <v>0</v>
      </c>
    </row>
    <row r="1052" spans="1:14" x14ac:dyDescent="0.3">
      <c r="A1052" s="11">
        <v>1044</v>
      </c>
      <c r="B1052" s="12">
        <v>20</v>
      </c>
      <c r="C1052" s="12" t="s">
        <v>54</v>
      </c>
      <c r="D1052" s="13">
        <v>11</v>
      </c>
      <c r="E1052" s="13" t="s">
        <v>168</v>
      </c>
      <c r="F1052" s="12">
        <v>11</v>
      </c>
      <c r="G1052" s="12" t="s">
        <v>84</v>
      </c>
      <c r="H1052" s="12">
        <v>1</v>
      </c>
      <c r="I1052" s="12" t="s">
        <v>85</v>
      </c>
      <c r="J1052" s="12" t="s">
        <v>1298</v>
      </c>
      <c r="K1052" s="59">
        <v>122135</v>
      </c>
      <c r="L1052" s="14">
        <v>1</v>
      </c>
      <c r="M1052" s="57"/>
      <c r="N1052" s="58">
        <f t="shared" si="16"/>
        <v>0</v>
      </c>
    </row>
    <row r="1053" spans="1:14" x14ac:dyDescent="0.3">
      <c r="A1053" s="11">
        <v>1045</v>
      </c>
      <c r="B1053" s="12">
        <v>20</v>
      </c>
      <c r="C1053" s="12" t="s">
        <v>54</v>
      </c>
      <c r="D1053" s="13">
        <v>1</v>
      </c>
      <c r="E1053" s="13" t="s">
        <v>55</v>
      </c>
      <c r="F1053" s="12">
        <v>18</v>
      </c>
      <c r="G1053" s="12" t="s">
        <v>90</v>
      </c>
      <c r="H1053" s="12">
        <v>1</v>
      </c>
      <c r="I1053" s="12" t="s">
        <v>148</v>
      </c>
      <c r="J1053" s="12" t="s">
        <v>1299</v>
      </c>
      <c r="K1053" s="59">
        <v>200395</v>
      </c>
      <c r="L1053" s="14">
        <v>1</v>
      </c>
      <c r="M1053" s="57"/>
      <c r="N1053" s="58">
        <f t="shared" si="16"/>
        <v>0</v>
      </c>
    </row>
    <row r="1054" spans="1:14" x14ac:dyDescent="0.3">
      <c r="A1054" s="11">
        <v>1046</v>
      </c>
      <c r="B1054" s="12">
        <v>20</v>
      </c>
      <c r="C1054" s="12" t="s">
        <v>54</v>
      </c>
      <c r="D1054" s="13">
        <v>1</v>
      </c>
      <c r="E1054" s="13" t="s">
        <v>55</v>
      </c>
      <c r="F1054" s="12">
        <v>19</v>
      </c>
      <c r="G1054" s="12" t="s">
        <v>174</v>
      </c>
      <c r="H1054" s="12">
        <v>1</v>
      </c>
      <c r="I1054" s="12" t="s">
        <v>175</v>
      </c>
      <c r="J1054" s="12" t="s">
        <v>1300</v>
      </c>
      <c r="K1054" s="59">
        <v>251021</v>
      </c>
      <c r="L1054" s="14">
        <v>1</v>
      </c>
      <c r="M1054" s="57"/>
      <c r="N1054" s="58">
        <f t="shared" si="16"/>
        <v>0</v>
      </c>
    </row>
    <row r="1055" spans="1:14" x14ac:dyDescent="0.3">
      <c r="A1055" s="11">
        <v>1047</v>
      </c>
      <c r="B1055" s="12">
        <v>20</v>
      </c>
      <c r="C1055" s="12" t="s">
        <v>54</v>
      </c>
      <c r="D1055" s="13">
        <v>1</v>
      </c>
      <c r="E1055" s="13" t="s">
        <v>55</v>
      </c>
      <c r="F1055" s="12">
        <v>23</v>
      </c>
      <c r="G1055" s="12" t="s">
        <v>69</v>
      </c>
      <c r="H1055" s="12">
        <v>1</v>
      </c>
      <c r="I1055" s="12" t="s">
        <v>70</v>
      </c>
      <c r="J1055" s="12" t="s">
        <v>1301</v>
      </c>
      <c r="K1055" s="59">
        <v>82267</v>
      </c>
      <c r="L1055" s="14">
        <v>1</v>
      </c>
      <c r="M1055" s="57"/>
      <c r="N1055" s="58">
        <f t="shared" si="16"/>
        <v>0</v>
      </c>
    </row>
    <row r="1056" spans="1:14" x14ac:dyDescent="0.3">
      <c r="A1056" s="11">
        <v>1048</v>
      </c>
      <c r="B1056" s="12">
        <v>20</v>
      </c>
      <c r="C1056" s="12" t="s">
        <v>54</v>
      </c>
      <c r="D1056" s="13">
        <v>1</v>
      </c>
      <c r="E1056" s="13" t="s">
        <v>55</v>
      </c>
      <c r="F1056" s="12">
        <v>27</v>
      </c>
      <c r="G1056" s="12" t="s">
        <v>59</v>
      </c>
      <c r="H1056" s="12">
        <v>1</v>
      </c>
      <c r="I1056" s="12" t="s">
        <v>60</v>
      </c>
      <c r="J1056" s="12" t="s">
        <v>1302</v>
      </c>
      <c r="K1056" s="59">
        <v>216215</v>
      </c>
      <c r="L1056" s="14">
        <v>1</v>
      </c>
      <c r="M1056" s="57"/>
      <c r="N1056" s="58">
        <f t="shared" si="16"/>
        <v>0</v>
      </c>
    </row>
    <row r="1057" spans="1:14" x14ac:dyDescent="0.3">
      <c r="A1057" s="11">
        <v>1049</v>
      </c>
      <c r="B1057" s="12">
        <v>20</v>
      </c>
      <c r="C1057" s="12" t="s">
        <v>54</v>
      </c>
      <c r="D1057" s="13">
        <v>1</v>
      </c>
      <c r="E1057" s="13" t="s">
        <v>55</v>
      </c>
      <c r="F1057" s="12">
        <v>41</v>
      </c>
      <c r="G1057" s="12" t="s">
        <v>123</v>
      </c>
      <c r="H1057" s="12">
        <v>1</v>
      </c>
      <c r="I1057" s="12" t="s">
        <v>124</v>
      </c>
      <c r="J1057" s="12" t="s">
        <v>1303</v>
      </c>
      <c r="K1057" s="59">
        <v>147659</v>
      </c>
      <c r="L1057" s="14">
        <v>1</v>
      </c>
      <c r="M1057" s="57"/>
      <c r="N1057" s="58">
        <f t="shared" si="16"/>
        <v>0</v>
      </c>
    </row>
    <row r="1058" spans="1:14" x14ac:dyDescent="0.3">
      <c r="A1058" s="11">
        <v>1050</v>
      </c>
      <c r="B1058" s="12">
        <v>20</v>
      </c>
      <c r="C1058" s="12" t="s">
        <v>54</v>
      </c>
      <c r="D1058" s="13">
        <v>1</v>
      </c>
      <c r="E1058" s="13" t="s">
        <v>55</v>
      </c>
      <c r="F1058" s="12">
        <v>52</v>
      </c>
      <c r="G1058" s="12" t="s">
        <v>76</v>
      </c>
      <c r="H1058" s="12">
        <v>1</v>
      </c>
      <c r="I1058" s="12" t="s">
        <v>77</v>
      </c>
      <c r="J1058" s="12" t="s">
        <v>1304</v>
      </c>
      <c r="K1058" s="59">
        <v>272115</v>
      </c>
      <c r="L1058" s="14">
        <v>1</v>
      </c>
      <c r="M1058" s="57"/>
      <c r="N1058" s="58">
        <f t="shared" si="16"/>
        <v>0</v>
      </c>
    </row>
    <row r="1059" spans="1:14" x14ac:dyDescent="0.3">
      <c r="A1059" s="11">
        <v>1051</v>
      </c>
      <c r="B1059" s="12">
        <v>20</v>
      </c>
      <c r="C1059" s="12" t="s">
        <v>54</v>
      </c>
      <c r="D1059" s="13">
        <v>1</v>
      </c>
      <c r="E1059" s="13" t="s">
        <v>55</v>
      </c>
      <c r="F1059" s="12">
        <v>52</v>
      </c>
      <c r="G1059" s="12" t="s">
        <v>76</v>
      </c>
      <c r="H1059" s="12">
        <v>356</v>
      </c>
      <c r="I1059" s="12" t="s">
        <v>113</v>
      </c>
      <c r="J1059" s="12" t="s">
        <v>1305</v>
      </c>
      <c r="K1059" s="59">
        <v>313249</v>
      </c>
      <c r="L1059" s="14">
        <v>1</v>
      </c>
      <c r="M1059" s="57"/>
      <c r="N1059" s="58">
        <f t="shared" si="16"/>
        <v>0</v>
      </c>
    </row>
    <row r="1060" spans="1:14" x14ac:dyDescent="0.3">
      <c r="A1060" s="11">
        <v>1052</v>
      </c>
      <c r="B1060" s="12">
        <v>20</v>
      </c>
      <c r="C1060" s="12" t="s">
        <v>54</v>
      </c>
      <c r="D1060" s="13">
        <v>1</v>
      </c>
      <c r="E1060" s="13" t="s">
        <v>55</v>
      </c>
      <c r="F1060" s="12">
        <v>52</v>
      </c>
      <c r="G1060" s="12" t="s">
        <v>76</v>
      </c>
      <c r="H1060" s="12">
        <v>835</v>
      </c>
      <c r="I1060" s="12" t="s">
        <v>307</v>
      </c>
      <c r="J1060" s="12" t="s">
        <v>1306</v>
      </c>
      <c r="K1060" s="59">
        <v>284772</v>
      </c>
      <c r="L1060" s="14">
        <v>1</v>
      </c>
      <c r="M1060" s="57"/>
      <c r="N1060" s="58">
        <f t="shared" si="16"/>
        <v>0</v>
      </c>
    </row>
    <row r="1061" spans="1:14" x14ac:dyDescent="0.3">
      <c r="A1061" s="11">
        <v>1053</v>
      </c>
      <c r="B1061" s="12">
        <v>20</v>
      </c>
      <c r="C1061" s="12" t="s">
        <v>54</v>
      </c>
      <c r="D1061" s="13">
        <v>1</v>
      </c>
      <c r="E1061" s="13" t="s">
        <v>55</v>
      </c>
      <c r="F1061" s="12">
        <v>54</v>
      </c>
      <c r="G1061" s="12" t="s">
        <v>52</v>
      </c>
      <c r="H1061" s="12">
        <v>1</v>
      </c>
      <c r="I1061" s="12" t="s">
        <v>64</v>
      </c>
      <c r="J1061" s="12" t="s">
        <v>1307</v>
      </c>
      <c r="K1061" s="59">
        <v>124455</v>
      </c>
      <c r="L1061" s="14">
        <v>1</v>
      </c>
      <c r="M1061" s="57"/>
      <c r="N1061" s="58">
        <f t="shared" si="16"/>
        <v>0</v>
      </c>
    </row>
    <row r="1062" spans="1:14" x14ac:dyDescent="0.3">
      <c r="A1062" s="11">
        <v>1054</v>
      </c>
      <c r="B1062" s="12">
        <v>20</v>
      </c>
      <c r="C1062" s="12" t="s">
        <v>54</v>
      </c>
      <c r="D1062" s="13">
        <v>1</v>
      </c>
      <c r="E1062" s="13" t="s">
        <v>55</v>
      </c>
      <c r="F1062" s="12">
        <v>63</v>
      </c>
      <c r="G1062" s="12" t="s">
        <v>66</v>
      </c>
      <c r="H1062" s="12">
        <v>1</v>
      </c>
      <c r="I1062" s="12" t="s">
        <v>67</v>
      </c>
      <c r="J1062" s="12" t="s">
        <v>1308</v>
      </c>
      <c r="K1062" s="59">
        <v>141331</v>
      </c>
      <c r="L1062" s="14">
        <v>1</v>
      </c>
      <c r="M1062" s="57"/>
      <c r="N1062" s="58">
        <f t="shared" si="16"/>
        <v>0</v>
      </c>
    </row>
    <row r="1063" spans="1:14" x14ac:dyDescent="0.3">
      <c r="A1063" s="11">
        <v>1055</v>
      </c>
      <c r="B1063" s="12">
        <v>20</v>
      </c>
      <c r="C1063" s="12" t="s">
        <v>54</v>
      </c>
      <c r="D1063" s="13">
        <v>1</v>
      </c>
      <c r="E1063" s="13" t="s">
        <v>55</v>
      </c>
      <c r="F1063" s="12">
        <v>68</v>
      </c>
      <c r="G1063" s="12" t="s">
        <v>71</v>
      </c>
      <c r="H1063" s="12">
        <v>81</v>
      </c>
      <c r="I1063" s="12" t="s">
        <v>95</v>
      </c>
      <c r="J1063" s="12" t="s">
        <v>1309</v>
      </c>
      <c r="K1063" s="59">
        <v>99142</v>
      </c>
      <c r="L1063" s="14">
        <v>1</v>
      </c>
      <c r="M1063" s="57"/>
      <c r="N1063" s="58">
        <f t="shared" si="16"/>
        <v>0</v>
      </c>
    </row>
    <row r="1064" spans="1:14" x14ac:dyDescent="0.3">
      <c r="A1064" s="11">
        <v>1056</v>
      </c>
      <c r="B1064" s="12">
        <v>20</v>
      </c>
      <c r="C1064" s="12" t="s">
        <v>54</v>
      </c>
      <c r="D1064" s="13">
        <v>1</v>
      </c>
      <c r="E1064" s="13" t="s">
        <v>55</v>
      </c>
      <c r="F1064" s="12">
        <v>73</v>
      </c>
      <c r="G1064" s="12" t="s">
        <v>137</v>
      </c>
      <c r="H1064" s="12">
        <v>1</v>
      </c>
      <c r="I1064" s="12" t="s">
        <v>138</v>
      </c>
      <c r="J1064" s="12" t="s">
        <v>1310</v>
      </c>
      <c r="K1064" s="59">
        <v>107580</v>
      </c>
      <c r="L1064" s="14">
        <v>1</v>
      </c>
      <c r="M1064" s="57"/>
      <c r="N1064" s="58">
        <f t="shared" si="16"/>
        <v>0</v>
      </c>
    </row>
    <row r="1065" spans="1:14" x14ac:dyDescent="0.3">
      <c r="A1065" s="11">
        <v>1057</v>
      </c>
      <c r="B1065" s="12">
        <v>20</v>
      </c>
      <c r="C1065" s="12" t="s">
        <v>54</v>
      </c>
      <c r="D1065" s="13">
        <v>1</v>
      </c>
      <c r="E1065" s="13" t="s">
        <v>55</v>
      </c>
      <c r="F1065" s="12">
        <v>76</v>
      </c>
      <c r="G1065" s="12" t="s">
        <v>57</v>
      </c>
      <c r="H1065" s="12">
        <v>1</v>
      </c>
      <c r="I1065" s="12" t="s">
        <v>58</v>
      </c>
      <c r="J1065" s="12" t="s">
        <v>1311</v>
      </c>
      <c r="K1065" s="59">
        <v>155042</v>
      </c>
      <c r="L1065" s="14">
        <v>1</v>
      </c>
      <c r="M1065" s="57"/>
      <c r="N1065" s="58">
        <f t="shared" si="16"/>
        <v>0</v>
      </c>
    </row>
    <row r="1066" spans="1:14" x14ac:dyDescent="0.3">
      <c r="A1066" s="11">
        <v>1058</v>
      </c>
      <c r="B1066" s="12">
        <v>20</v>
      </c>
      <c r="C1066" s="12" t="s">
        <v>54</v>
      </c>
      <c r="D1066" s="13">
        <v>1</v>
      </c>
      <c r="E1066" s="13" t="s">
        <v>55</v>
      </c>
      <c r="F1066" s="12">
        <v>81</v>
      </c>
      <c r="G1066" s="12" t="s">
        <v>7</v>
      </c>
      <c r="H1066" s="12">
        <v>1</v>
      </c>
      <c r="I1066" s="12" t="s">
        <v>116</v>
      </c>
      <c r="J1066" s="12" t="s">
        <v>1312</v>
      </c>
      <c r="K1066" s="59">
        <v>155042</v>
      </c>
      <c r="L1066" s="14">
        <v>1</v>
      </c>
      <c r="M1066" s="57"/>
      <c r="N1066" s="58">
        <f t="shared" si="16"/>
        <v>0</v>
      </c>
    </row>
    <row r="1067" spans="1:14" x14ac:dyDescent="0.3">
      <c r="A1067" s="11">
        <v>1059</v>
      </c>
      <c r="B1067" s="12">
        <v>20</v>
      </c>
      <c r="C1067" s="12" t="s">
        <v>54</v>
      </c>
      <c r="D1067" s="13">
        <v>1</v>
      </c>
      <c r="E1067" s="13" t="s">
        <v>55</v>
      </c>
      <c r="F1067" s="12">
        <v>85</v>
      </c>
      <c r="G1067" s="12" t="s">
        <v>108</v>
      </c>
      <c r="H1067" s="12">
        <v>1</v>
      </c>
      <c r="I1067" s="12" t="s">
        <v>109</v>
      </c>
      <c r="J1067" s="12" t="s">
        <v>1313</v>
      </c>
      <c r="K1067" s="59">
        <v>179301</v>
      </c>
      <c r="L1067" s="14">
        <v>1</v>
      </c>
      <c r="M1067" s="57"/>
      <c r="N1067" s="58">
        <f t="shared" si="16"/>
        <v>0</v>
      </c>
    </row>
    <row r="1068" spans="1:14" x14ac:dyDescent="0.3">
      <c r="A1068" s="11">
        <v>1060</v>
      </c>
      <c r="B1068" s="12">
        <v>20</v>
      </c>
      <c r="C1068" s="12" t="s">
        <v>54</v>
      </c>
      <c r="D1068" s="13">
        <v>1</v>
      </c>
      <c r="E1068" s="13" t="s">
        <v>55</v>
      </c>
      <c r="F1068" s="12">
        <v>86</v>
      </c>
      <c r="G1068" s="12" t="s">
        <v>170</v>
      </c>
      <c r="H1068" s="12">
        <v>568</v>
      </c>
      <c r="I1068" s="12" t="s">
        <v>198</v>
      </c>
      <c r="J1068" s="12" t="s">
        <v>1314</v>
      </c>
      <c r="K1068" s="59">
        <v>216215</v>
      </c>
      <c r="L1068" s="14">
        <v>1</v>
      </c>
      <c r="M1068" s="57"/>
      <c r="N1068" s="58">
        <f t="shared" si="16"/>
        <v>0</v>
      </c>
    </row>
    <row r="1069" spans="1:14" x14ac:dyDescent="0.3">
      <c r="A1069" s="11">
        <v>1061</v>
      </c>
      <c r="B1069" s="12">
        <v>23</v>
      </c>
      <c r="C1069" s="12" t="s">
        <v>69</v>
      </c>
      <c r="D1069" s="13">
        <v>1</v>
      </c>
      <c r="E1069" s="13" t="s">
        <v>70</v>
      </c>
      <c r="F1069" s="12">
        <v>11</v>
      </c>
      <c r="G1069" s="12" t="s">
        <v>84</v>
      </c>
      <c r="H1069" s="12">
        <v>1</v>
      </c>
      <c r="I1069" s="12" t="s">
        <v>85</v>
      </c>
      <c r="J1069" s="12" t="s">
        <v>1315</v>
      </c>
      <c r="K1069" s="59">
        <v>121291</v>
      </c>
      <c r="L1069" s="14">
        <v>1</v>
      </c>
      <c r="M1069" s="57"/>
      <c r="N1069" s="58">
        <f t="shared" si="16"/>
        <v>0</v>
      </c>
    </row>
    <row r="1070" spans="1:14" x14ac:dyDescent="0.3">
      <c r="A1070" s="11">
        <v>1062</v>
      </c>
      <c r="B1070" s="12">
        <v>23</v>
      </c>
      <c r="C1070" s="12" t="s">
        <v>69</v>
      </c>
      <c r="D1070" s="13">
        <v>1</v>
      </c>
      <c r="E1070" s="13" t="s">
        <v>70</v>
      </c>
      <c r="F1070" s="12">
        <v>17</v>
      </c>
      <c r="G1070" s="12" t="s">
        <v>96</v>
      </c>
      <c r="H1070" s="12">
        <v>1</v>
      </c>
      <c r="I1070" s="12" t="s">
        <v>97</v>
      </c>
      <c r="J1070" s="12" t="s">
        <v>1316</v>
      </c>
      <c r="K1070" s="59">
        <v>153987</v>
      </c>
      <c r="L1070" s="14">
        <v>1</v>
      </c>
      <c r="M1070" s="57"/>
      <c r="N1070" s="58">
        <f t="shared" si="16"/>
        <v>0</v>
      </c>
    </row>
    <row r="1071" spans="1:14" x14ac:dyDescent="0.3">
      <c r="A1071" s="11">
        <v>1063</v>
      </c>
      <c r="B1071" s="12">
        <v>23</v>
      </c>
      <c r="C1071" s="12" t="s">
        <v>69</v>
      </c>
      <c r="D1071" s="13">
        <v>1</v>
      </c>
      <c r="E1071" s="13" t="s">
        <v>70</v>
      </c>
      <c r="F1071" s="12">
        <v>18</v>
      </c>
      <c r="G1071" s="12" t="s">
        <v>90</v>
      </c>
      <c r="H1071" s="12">
        <v>1</v>
      </c>
      <c r="I1071" s="12" t="s">
        <v>148</v>
      </c>
      <c r="J1071" s="12" t="s">
        <v>1317</v>
      </c>
      <c r="K1071" s="59">
        <v>209887</v>
      </c>
      <c r="L1071" s="14">
        <v>1</v>
      </c>
      <c r="M1071" s="57"/>
      <c r="N1071" s="58">
        <f t="shared" si="16"/>
        <v>0</v>
      </c>
    </row>
    <row r="1072" spans="1:14" x14ac:dyDescent="0.3">
      <c r="A1072" s="11">
        <v>1064</v>
      </c>
      <c r="B1072" s="12">
        <v>23</v>
      </c>
      <c r="C1072" s="12" t="s">
        <v>69</v>
      </c>
      <c r="D1072" s="13">
        <v>1</v>
      </c>
      <c r="E1072" s="13" t="s">
        <v>70</v>
      </c>
      <c r="F1072" s="12">
        <v>19</v>
      </c>
      <c r="G1072" s="12" t="s">
        <v>174</v>
      </c>
      <c r="H1072" s="12">
        <v>1</v>
      </c>
      <c r="I1072" s="12" t="s">
        <v>175</v>
      </c>
      <c r="J1072" s="12" t="s">
        <v>1318</v>
      </c>
      <c r="K1072" s="59">
        <v>184574</v>
      </c>
      <c r="L1072" s="14">
        <v>1</v>
      </c>
      <c r="M1072" s="57"/>
      <c r="N1072" s="58">
        <f t="shared" si="16"/>
        <v>0</v>
      </c>
    </row>
    <row r="1073" spans="1:14" x14ac:dyDescent="0.3">
      <c r="A1073" s="11">
        <v>1065</v>
      </c>
      <c r="B1073" s="12">
        <v>23</v>
      </c>
      <c r="C1073" s="12" t="s">
        <v>69</v>
      </c>
      <c r="D1073" s="13">
        <v>1</v>
      </c>
      <c r="E1073" s="13" t="s">
        <v>70</v>
      </c>
      <c r="F1073" s="12">
        <v>20</v>
      </c>
      <c r="G1073" s="12" t="s">
        <v>54</v>
      </c>
      <c r="H1073" s="12">
        <v>1</v>
      </c>
      <c r="I1073" s="12" t="s">
        <v>55</v>
      </c>
      <c r="J1073" s="12" t="s">
        <v>1319</v>
      </c>
      <c r="K1073" s="59">
        <v>70665</v>
      </c>
      <c r="L1073" s="14">
        <v>1</v>
      </c>
      <c r="M1073" s="57"/>
      <c r="N1073" s="58">
        <f t="shared" si="16"/>
        <v>0</v>
      </c>
    </row>
    <row r="1074" spans="1:14" x14ac:dyDescent="0.3">
      <c r="A1074" s="11">
        <v>1066</v>
      </c>
      <c r="B1074" s="12">
        <v>23</v>
      </c>
      <c r="C1074" s="12" t="s">
        <v>69</v>
      </c>
      <c r="D1074" s="13">
        <v>1</v>
      </c>
      <c r="E1074" s="13" t="s">
        <v>70</v>
      </c>
      <c r="F1074" s="12">
        <v>27</v>
      </c>
      <c r="G1074" s="12" t="s">
        <v>59</v>
      </c>
      <c r="H1074" s="12">
        <v>1</v>
      </c>
      <c r="I1074" s="12" t="s">
        <v>60</v>
      </c>
      <c r="J1074" s="12" t="s">
        <v>1320</v>
      </c>
      <c r="K1074" s="59">
        <v>178246</v>
      </c>
      <c r="L1074" s="14">
        <v>1</v>
      </c>
      <c r="M1074" s="57"/>
      <c r="N1074" s="58">
        <f t="shared" si="16"/>
        <v>0</v>
      </c>
    </row>
    <row r="1075" spans="1:14" x14ac:dyDescent="0.3">
      <c r="A1075" s="11">
        <v>1067</v>
      </c>
      <c r="B1075" s="12">
        <v>23</v>
      </c>
      <c r="C1075" s="12" t="s">
        <v>69</v>
      </c>
      <c r="D1075" s="13">
        <v>1</v>
      </c>
      <c r="E1075" s="13" t="s">
        <v>70</v>
      </c>
      <c r="F1075" s="12">
        <v>41</v>
      </c>
      <c r="G1075" s="12" t="s">
        <v>123</v>
      </c>
      <c r="H1075" s="12">
        <v>1</v>
      </c>
      <c r="I1075" s="12" t="s">
        <v>124</v>
      </c>
      <c r="J1075" s="12" t="s">
        <v>1321</v>
      </c>
      <c r="K1075" s="59">
        <v>181410</v>
      </c>
      <c r="L1075" s="14">
        <v>1</v>
      </c>
      <c r="M1075" s="57"/>
      <c r="N1075" s="58">
        <f t="shared" si="16"/>
        <v>0</v>
      </c>
    </row>
    <row r="1076" spans="1:14" x14ac:dyDescent="0.3">
      <c r="A1076" s="11">
        <v>1068</v>
      </c>
      <c r="B1076" s="12">
        <v>23</v>
      </c>
      <c r="C1076" s="12" t="s">
        <v>69</v>
      </c>
      <c r="D1076" s="13">
        <v>1</v>
      </c>
      <c r="E1076" s="13" t="s">
        <v>70</v>
      </c>
      <c r="F1076" s="12">
        <v>44</v>
      </c>
      <c r="G1076" s="12" t="s">
        <v>87</v>
      </c>
      <c r="H1076" s="12">
        <v>1</v>
      </c>
      <c r="I1076" s="12" t="s">
        <v>239</v>
      </c>
      <c r="J1076" s="12" t="s">
        <v>1322</v>
      </c>
      <c r="K1076" s="59">
        <v>86014</v>
      </c>
      <c r="L1076" s="14">
        <v>1</v>
      </c>
      <c r="M1076" s="57"/>
      <c r="N1076" s="58">
        <f t="shared" si="16"/>
        <v>0</v>
      </c>
    </row>
    <row r="1077" spans="1:14" x14ac:dyDescent="0.3">
      <c r="A1077" s="11">
        <v>1069</v>
      </c>
      <c r="B1077" s="12">
        <v>23</v>
      </c>
      <c r="C1077" s="12" t="s">
        <v>69</v>
      </c>
      <c r="D1077" s="13">
        <v>1</v>
      </c>
      <c r="E1077" s="13" t="s">
        <v>70</v>
      </c>
      <c r="F1077" s="12">
        <v>47</v>
      </c>
      <c r="G1077" s="12" t="s">
        <v>101</v>
      </c>
      <c r="H1077" s="12">
        <v>1</v>
      </c>
      <c r="I1077" s="12" t="s">
        <v>142</v>
      </c>
      <c r="J1077" s="12" t="s">
        <v>1323</v>
      </c>
      <c r="K1077" s="59">
        <v>79103</v>
      </c>
      <c r="L1077" s="14">
        <v>1</v>
      </c>
      <c r="M1077" s="57"/>
      <c r="N1077" s="58">
        <f t="shared" si="16"/>
        <v>0</v>
      </c>
    </row>
    <row r="1078" spans="1:14" x14ac:dyDescent="0.3">
      <c r="A1078" s="11">
        <v>1070</v>
      </c>
      <c r="B1078" s="12">
        <v>23</v>
      </c>
      <c r="C1078" s="12" t="s">
        <v>69</v>
      </c>
      <c r="D1078" s="13">
        <v>1</v>
      </c>
      <c r="E1078" s="13" t="s">
        <v>70</v>
      </c>
      <c r="F1078" s="12">
        <v>50</v>
      </c>
      <c r="G1078" s="12" t="s">
        <v>128</v>
      </c>
      <c r="H1078" s="12">
        <v>1</v>
      </c>
      <c r="I1078" s="12" t="s">
        <v>129</v>
      </c>
      <c r="J1078" s="12" t="s">
        <v>1324</v>
      </c>
      <c r="K1078" s="59">
        <v>159261</v>
      </c>
      <c r="L1078" s="14">
        <v>1</v>
      </c>
      <c r="M1078" s="57"/>
      <c r="N1078" s="58">
        <f t="shared" si="16"/>
        <v>0</v>
      </c>
    </row>
    <row r="1079" spans="1:14" x14ac:dyDescent="0.3">
      <c r="A1079" s="11">
        <v>1071</v>
      </c>
      <c r="B1079" s="12">
        <v>23</v>
      </c>
      <c r="C1079" s="12" t="s">
        <v>69</v>
      </c>
      <c r="D1079" s="13">
        <v>1</v>
      </c>
      <c r="E1079" s="13" t="s">
        <v>70</v>
      </c>
      <c r="F1079" s="12">
        <v>52</v>
      </c>
      <c r="G1079" s="12" t="s">
        <v>76</v>
      </c>
      <c r="H1079" s="12">
        <v>1</v>
      </c>
      <c r="I1079" s="12" t="s">
        <v>77</v>
      </c>
      <c r="J1079" s="12" t="s">
        <v>1325</v>
      </c>
      <c r="K1079" s="59">
        <v>226763</v>
      </c>
      <c r="L1079" s="14">
        <v>1</v>
      </c>
      <c r="M1079" s="57"/>
      <c r="N1079" s="58">
        <f t="shared" si="16"/>
        <v>0</v>
      </c>
    </row>
    <row r="1080" spans="1:14" x14ac:dyDescent="0.3">
      <c r="A1080" s="11">
        <v>1072</v>
      </c>
      <c r="B1080" s="12">
        <v>23</v>
      </c>
      <c r="C1080" s="12" t="s">
        <v>69</v>
      </c>
      <c r="D1080" s="13">
        <v>1</v>
      </c>
      <c r="E1080" s="13" t="s">
        <v>70</v>
      </c>
      <c r="F1080" s="12">
        <v>52</v>
      </c>
      <c r="G1080" s="12" t="s">
        <v>76</v>
      </c>
      <c r="H1080" s="12">
        <v>356</v>
      </c>
      <c r="I1080" s="12" t="s">
        <v>113</v>
      </c>
      <c r="J1080" s="12" t="s">
        <v>1326</v>
      </c>
      <c r="K1080" s="59">
        <v>271060</v>
      </c>
      <c r="L1080" s="14">
        <v>1</v>
      </c>
      <c r="M1080" s="57"/>
      <c r="N1080" s="58">
        <f t="shared" si="16"/>
        <v>0</v>
      </c>
    </row>
    <row r="1081" spans="1:14" x14ac:dyDescent="0.3">
      <c r="A1081" s="11">
        <v>1073</v>
      </c>
      <c r="B1081" s="12">
        <v>23</v>
      </c>
      <c r="C1081" s="12" t="s">
        <v>69</v>
      </c>
      <c r="D1081" s="13">
        <v>1</v>
      </c>
      <c r="E1081" s="13" t="s">
        <v>70</v>
      </c>
      <c r="F1081" s="12">
        <v>52</v>
      </c>
      <c r="G1081" s="12" t="s">
        <v>76</v>
      </c>
      <c r="H1081" s="12">
        <v>835</v>
      </c>
      <c r="I1081" s="12" t="s">
        <v>307</v>
      </c>
      <c r="J1081" s="12" t="s">
        <v>1327</v>
      </c>
      <c r="K1081" s="59">
        <v>249966</v>
      </c>
      <c r="L1081" s="14">
        <v>1</v>
      </c>
      <c r="M1081" s="57"/>
      <c r="N1081" s="58">
        <f t="shared" si="16"/>
        <v>0</v>
      </c>
    </row>
    <row r="1082" spans="1:14" x14ac:dyDescent="0.3">
      <c r="A1082" s="11">
        <v>1074</v>
      </c>
      <c r="B1082" s="12">
        <v>23</v>
      </c>
      <c r="C1082" s="12" t="s">
        <v>69</v>
      </c>
      <c r="D1082" s="13">
        <v>1</v>
      </c>
      <c r="E1082" s="13" t="s">
        <v>70</v>
      </c>
      <c r="F1082" s="12">
        <v>54</v>
      </c>
      <c r="G1082" s="12" t="s">
        <v>52</v>
      </c>
      <c r="H1082" s="12">
        <v>1</v>
      </c>
      <c r="I1082" s="12" t="s">
        <v>64</v>
      </c>
      <c r="J1082" s="12" t="s">
        <v>1328</v>
      </c>
      <c r="K1082" s="59">
        <v>200395</v>
      </c>
      <c r="L1082" s="14">
        <v>1</v>
      </c>
      <c r="M1082" s="57"/>
      <c r="N1082" s="58">
        <f t="shared" si="16"/>
        <v>0</v>
      </c>
    </row>
    <row r="1083" spans="1:14" x14ac:dyDescent="0.3">
      <c r="A1083" s="11">
        <v>1075</v>
      </c>
      <c r="B1083" s="12">
        <v>23</v>
      </c>
      <c r="C1083" s="12" t="s">
        <v>69</v>
      </c>
      <c r="D1083" s="13">
        <v>1</v>
      </c>
      <c r="E1083" s="13" t="s">
        <v>70</v>
      </c>
      <c r="F1083" s="12">
        <v>66</v>
      </c>
      <c r="G1083" s="12" t="s">
        <v>104</v>
      </c>
      <c r="H1083" s="12">
        <v>1</v>
      </c>
      <c r="I1083" s="12" t="s">
        <v>34</v>
      </c>
      <c r="J1083" s="12" t="s">
        <v>1329</v>
      </c>
      <c r="K1083" s="59">
        <v>158206</v>
      </c>
      <c r="L1083" s="14">
        <v>1</v>
      </c>
      <c r="M1083" s="57"/>
      <c r="N1083" s="58">
        <f t="shared" si="16"/>
        <v>0</v>
      </c>
    </row>
    <row r="1084" spans="1:14" x14ac:dyDescent="0.3">
      <c r="A1084" s="11">
        <v>1076</v>
      </c>
      <c r="B1084" s="12">
        <v>23</v>
      </c>
      <c r="C1084" s="12" t="s">
        <v>69</v>
      </c>
      <c r="D1084" s="13">
        <v>1</v>
      </c>
      <c r="E1084" s="13" t="s">
        <v>70</v>
      </c>
      <c r="F1084" s="12">
        <v>73</v>
      </c>
      <c r="G1084" s="12" t="s">
        <v>137</v>
      </c>
      <c r="H1084" s="12">
        <v>1</v>
      </c>
      <c r="I1084" s="12" t="s">
        <v>138</v>
      </c>
      <c r="J1084" s="12" t="s">
        <v>1330</v>
      </c>
      <c r="K1084" s="59">
        <v>167699</v>
      </c>
      <c r="L1084" s="14">
        <v>1</v>
      </c>
      <c r="M1084" s="57"/>
      <c r="N1084" s="58">
        <f t="shared" si="16"/>
        <v>0</v>
      </c>
    </row>
    <row r="1085" spans="1:14" x14ac:dyDescent="0.3">
      <c r="A1085" s="11">
        <v>1077</v>
      </c>
      <c r="B1085" s="12">
        <v>23</v>
      </c>
      <c r="C1085" s="12" t="s">
        <v>69</v>
      </c>
      <c r="D1085" s="13">
        <v>1</v>
      </c>
      <c r="E1085" s="13" t="s">
        <v>70</v>
      </c>
      <c r="F1085" s="12">
        <v>85</v>
      </c>
      <c r="G1085" s="12" t="s">
        <v>108</v>
      </c>
      <c r="H1085" s="12">
        <v>1</v>
      </c>
      <c r="I1085" s="12" t="s">
        <v>109</v>
      </c>
      <c r="J1085" s="12" t="s">
        <v>1331</v>
      </c>
      <c r="K1085" s="59">
        <v>195121</v>
      </c>
      <c r="L1085" s="14">
        <v>1</v>
      </c>
      <c r="M1085" s="57"/>
      <c r="N1085" s="58">
        <f t="shared" si="16"/>
        <v>0</v>
      </c>
    </row>
    <row r="1086" spans="1:14" x14ac:dyDescent="0.3">
      <c r="A1086" s="11">
        <v>1078</v>
      </c>
      <c r="B1086" s="12">
        <v>23</v>
      </c>
      <c r="C1086" s="12" t="s">
        <v>69</v>
      </c>
      <c r="D1086" s="13">
        <v>1</v>
      </c>
      <c r="E1086" s="13" t="s">
        <v>70</v>
      </c>
      <c r="F1086" s="12">
        <v>86</v>
      </c>
      <c r="G1086" s="12" t="s">
        <v>170</v>
      </c>
      <c r="H1086" s="12">
        <v>568</v>
      </c>
      <c r="I1086" s="12" t="s">
        <v>198</v>
      </c>
      <c r="J1086" s="12" t="s">
        <v>1332</v>
      </c>
      <c r="K1086" s="59">
        <v>247857</v>
      </c>
      <c r="L1086" s="14">
        <v>1</v>
      </c>
      <c r="M1086" s="57"/>
      <c r="N1086" s="58">
        <f t="shared" si="16"/>
        <v>0</v>
      </c>
    </row>
    <row r="1087" spans="1:14" x14ac:dyDescent="0.3">
      <c r="A1087" s="11">
        <v>1079</v>
      </c>
      <c r="B1087" s="12">
        <v>23</v>
      </c>
      <c r="C1087" s="12" t="s">
        <v>69</v>
      </c>
      <c r="D1087" s="13">
        <v>350</v>
      </c>
      <c r="E1087" s="13" t="s">
        <v>776</v>
      </c>
      <c r="F1087" s="12">
        <v>13</v>
      </c>
      <c r="G1087" s="12" t="s">
        <v>82</v>
      </c>
      <c r="H1087" s="12">
        <v>1</v>
      </c>
      <c r="I1087" s="12" t="s">
        <v>83</v>
      </c>
      <c r="J1087" s="12" t="s">
        <v>1333</v>
      </c>
      <c r="K1087" s="59">
        <v>86486</v>
      </c>
      <c r="L1087" s="14">
        <v>1</v>
      </c>
      <c r="M1087" s="57"/>
      <c r="N1087" s="58">
        <f t="shared" si="16"/>
        <v>0</v>
      </c>
    </row>
    <row r="1088" spans="1:14" x14ac:dyDescent="0.3">
      <c r="A1088" s="11">
        <v>1080</v>
      </c>
      <c r="B1088" s="12">
        <v>23</v>
      </c>
      <c r="C1088" s="12" t="s">
        <v>69</v>
      </c>
      <c r="D1088" s="13">
        <v>417</v>
      </c>
      <c r="E1088" s="13" t="s">
        <v>192</v>
      </c>
      <c r="F1088" s="12">
        <v>5</v>
      </c>
      <c r="G1088" s="12" t="s">
        <v>62</v>
      </c>
      <c r="H1088" s="12">
        <v>1</v>
      </c>
      <c r="I1088" s="12" t="s">
        <v>63</v>
      </c>
      <c r="J1088" s="12" t="s">
        <v>1334</v>
      </c>
      <c r="K1088" s="59">
        <v>94924</v>
      </c>
      <c r="L1088" s="14">
        <v>1</v>
      </c>
      <c r="M1088" s="57"/>
      <c r="N1088" s="58">
        <f t="shared" si="16"/>
        <v>0</v>
      </c>
    </row>
    <row r="1089" spans="1:14" x14ac:dyDescent="0.3">
      <c r="A1089" s="11">
        <v>1081</v>
      </c>
      <c r="B1089" s="12">
        <v>23</v>
      </c>
      <c r="C1089" s="12" t="s">
        <v>69</v>
      </c>
      <c r="D1089" s="13">
        <v>466</v>
      </c>
      <c r="E1089" s="13" t="s">
        <v>154</v>
      </c>
      <c r="F1089" s="12">
        <v>68</v>
      </c>
      <c r="G1089" s="12" t="s">
        <v>71</v>
      </c>
      <c r="H1089" s="12">
        <v>1</v>
      </c>
      <c r="I1089" s="12" t="s">
        <v>72</v>
      </c>
      <c r="J1089" s="12" t="s">
        <v>1335</v>
      </c>
      <c r="K1089" s="59">
        <v>66446</v>
      </c>
      <c r="L1089" s="14">
        <v>1</v>
      </c>
      <c r="M1089" s="57"/>
      <c r="N1089" s="58">
        <f t="shared" si="16"/>
        <v>0</v>
      </c>
    </row>
    <row r="1090" spans="1:14" x14ac:dyDescent="0.3">
      <c r="A1090" s="11">
        <v>1082</v>
      </c>
      <c r="B1090" s="12">
        <v>23</v>
      </c>
      <c r="C1090" s="12" t="s">
        <v>69</v>
      </c>
      <c r="D1090" s="13">
        <v>555</v>
      </c>
      <c r="E1090" s="13" t="s">
        <v>111</v>
      </c>
      <c r="F1090" s="12">
        <v>11</v>
      </c>
      <c r="G1090" s="12" t="s">
        <v>84</v>
      </c>
      <c r="H1090" s="12">
        <v>1</v>
      </c>
      <c r="I1090" s="12" t="s">
        <v>85</v>
      </c>
      <c r="J1090" s="12" t="s">
        <v>1336</v>
      </c>
      <c r="K1090" s="59">
        <v>119182</v>
      </c>
      <c r="L1090" s="14">
        <v>1</v>
      </c>
      <c r="M1090" s="57"/>
      <c r="N1090" s="58">
        <f t="shared" si="16"/>
        <v>0</v>
      </c>
    </row>
    <row r="1091" spans="1:14" x14ac:dyDescent="0.3">
      <c r="A1091" s="11">
        <v>1083</v>
      </c>
      <c r="B1091" s="12">
        <v>27</v>
      </c>
      <c r="C1091" s="12" t="s">
        <v>59</v>
      </c>
      <c r="D1091" s="13">
        <v>1</v>
      </c>
      <c r="E1091" s="13" t="s">
        <v>60</v>
      </c>
      <c r="F1091" s="12">
        <v>11</v>
      </c>
      <c r="G1091" s="12" t="s">
        <v>84</v>
      </c>
      <c r="H1091" s="12">
        <v>1</v>
      </c>
      <c r="I1091" s="12" t="s">
        <v>85</v>
      </c>
      <c r="J1091" s="12" t="s">
        <v>1337</v>
      </c>
      <c r="K1091" s="59">
        <v>124455</v>
      </c>
      <c r="L1091" s="14">
        <v>1</v>
      </c>
      <c r="M1091" s="57"/>
      <c r="N1091" s="58">
        <f t="shared" si="16"/>
        <v>0</v>
      </c>
    </row>
    <row r="1092" spans="1:14" x14ac:dyDescent="0.3">
      <c r="A1092" s="11">
        <v>1084</v>
      </c>
      <c r="B1092" s="12">
        <v>27</v>
      </c>
      <c r="C1092" s="12" t="s">
        <v>59</v>
      </c>
      <c r="D1092" s="13">
        <v>1</v>
      </c>
      <c r="E1092" s="13" t="s">
        <v>60</v>
      </c>
      <c r="F1092" s="12">
        <v>13</v>
      </c>
      <c r="G1092" s="12" t="s">
        <v>82</v>
      </c>
      <c r="H1092" s="12">
        <v>1</v>
      </c>
      <c r="I1092" s="12" t="s">
        <v>83</v>
      </c>
      <c r="J1092" s="12" t="s">
        <v>1338</v>
      </c>
      <c r="K1092" s="59">
        <v>209887</v>
      </c>
      <c r="L1092" s="14">
        <v>1</v>
      </c>
      <c r="M1092" s="57"/>
      <c r="N1092" s="58">
        <f t="shared" si="16"/>
        <v>0</v>
      </c>
    </row>
    <row r="1093" spans="1:14" x14ac:dyDescent="0.3">
      <c r="A1093" s="11">
        <v>1085</v>
      </c>
      <c r="B1093" s="12">
        <v>27</v>
      </c>
      <c r="C1093" s="12" t="s">
        <v>59</v>
      </c>
      <c r="D1093" s="13">
        <v>1</v>
      </c>
      <c r="E1093" s="13" t="s">
        <v>60</v>
      </c>
      <c r="F1093" s="12">
        <v>20</v>
      </c>
      <c r="G1093" s="12" t="s">
        <v>54</v>
      </c>
      <c r="H1093" s="12">
        <v>1</v>
      </c>
      <c r="I1093" s="12" t="s">
        <v>55</v>
      </c>
      <c r="J1093" s="12" t="s">
        <v>1339</v>
      </c>
      <c r="K1093" s="59">
        <v>218325</v>
      </c>
      <c r="L1093" s="14">
        <v>1</v>
      </c>
      <c r="M1093" s="57"/>
      <c r="N1093" s="58">
        <f t="shared" si="16"/>
        <v>0</v>
      </c>
    </row>
    <row r="1094" spans="1:14" x14ac:dyDescent="0.3">
      <c r="A1094" s="11">
        <v>1086</v>
      </c>
      <c r="B1094" s="12">
        <v>27</v>
      </c>
      <c r="C1094" s="12" t="s">
        <v>59</v>
      </c>
      <c r="D1094" s="13">
        <v>1</v>
      </c>
      <c r="E1094" s="13" t="s">
        <v>60</v>
      </c>
      <c r="F1094" s="12">
        <v>23</v>
      </c>
      <c r="G1094" s="12" t="s">
        <v>69</v>
      </c>
      <c r="H1094" s="12">
        <v>1</v>
      </c>
      <c r="I1094" s="12" t="s">
        <v>70</v>
      </c>
      <c r="J1094" s="12" t="s">
        <v>1340</v>
      </c>
      <c r="K1094" s="59">
        <v>191957</v>
      </c>
      <c r="L1094" s="14">
        <v>1</v>
      </c>
      <c r="M1094" s="57"/>
      <c r="N1094" s="58">
        <f t="shared" si="16"/>
        <v>0</v>
      </c>
    </row>
    <row r="1095" spans="1:14" x14ac:dyDescent="0.3">
      <c r="A1095" s="11">
        <v>1087</v>
      </c>
      <c r="B1095" s="12">
        <v>27</v>
      </c>
      <c r="C1095" s="12" t="s">
        <v>59</v>
      </c>
      <c r="D1095" s="13">
        <v>1</v>
      </c>
      <c r="E1095" s="13" t="s">
        <v>60</v>
      </c>
      <c r="F1095" s="12">
        <v>47</v>
      </c>
      <c r="G1095" s="12" t="s">
        <v>101</v>
      </c>
      <c r="H1095" s="12">
        <v>1</v>
      </c>
      <c r="I1095" s="12" t="s">
        <v>142</v>
      </c>
      <c r="J1095" s="12" t="s">
        <v>1341</v>
      </c>
      <c r="K1095" s="59">
        <v>219380</v>
      </c>
      <c r="L1095" s="14">
        <v>1</v>
      </c>
      <c r="M1095" s="57"/>
      <c r="N1095" s="58">
        <f t="shared" si="16"/>
        <v>0</v>
      </c>
    </row>
    <row r="1096" spans="1:14" x14ac:dyDescent="0.3">
      <c r="A1096" s="11">
        <v>1088</v>
      </c>
      <c r="B1096" s="12">
        <v>27</v>
      </c>
      <c r="C1096" s="12" t="s">
        <v>59</v>
      </c>
      <c r="D1096" s="13">
        <v>1</v>
      </c>
      <c r="E1096" s="13" t="s">
        <v>60</v>
      </c>
      <c r="F1096" s="12">
        <v>5</v>
      </c>
      <c r="G1096" s="12" t="s">
        <v>62</v>
      </c>
      <c r="H1096" s="12">
        <v>45</v>
      </c>
      <c r="I1096" s="12" t="s">
        <v>74</v>
      </c>
      <c r="J1096" s="12" t="s">
        <v>1342</v>
      </c>
      <c r="K1096" s="59">
        <v>160316</v>
      </c>
      <c r="L1096" s="14">
        <v>1</v>
      </c>
      <c r="M1096" s="57"/>
      <c r="N1096" s="58">
        <f t="shared" si="16"/>
        <v>0</v>
      </c>
    </row>
    <row r="1097" spans="1:14" x14ac:dyDescent="0.3">
      <c r="A1097" s="11">
        <v>1089</v>
      </c>
      <c r="B1097" s="12">
        <v>27</v>
      </c>
      <c r="C1097" s="12" t="s">
        <v>59</v>
      </c>
      <c r="D1097" s="13">
        <v>1</v>
      </c>
      <c r="E1097" s="13" t="s">
        <v>60</v>
      </c>
      <c r="F1097" s="12">
        <v>68</v>
      </c>
      <c r="G1097" s="12" t="s">
        <v>71</v>
      </c>
      <c r="H1097" s="12">
        <v>1</v>
      </c>
      <c r="I1097" s="12" t="s">
        <v>72</v>
      </c>
      <c r="J1097" s="12" t="s">
        <v>1343</v>
      </c>
      <c r="K1097" s="59">
        <v>143440</v>
      </c>
      <c r="L1097" s="14">
        <v>1</v>
      </c>
      <c r="M1097" s="57"/>
      <c r="N1097" s="58">
        <f t="shared" si="16"/>
        <v>0</v>
      </c>
    </row>
    <row r="1098" spans="1:14" x14ac:dyDescent="0.3">
      <c r="A1098" s="11">
        <v>1090</v>
      </c>
      <c r="B1098" s="12">
        <v>27</v>
      </c>
      <c r="C1098" s="12" t="s">
        <v>59</v>
      </c>
      <c r="D1098" s="13">
        <v>1</v>
      </c>
      <c r="E1098" s="13" t="s">
        <v>60</v>
      </c>
      <c r="F1098" s="12">
        <v>81</v>
      </c>
      <c r="G1098" s="12" t="s">
        <v>7</v>
      </c>
      <c r="H1098" s="12">
        <v>1</v>
      </c>
      <c r="I1098" s="12" t="s">
        <v>116</v>
      </c>
      <c r="J1098" s="12" t="s">
        <v>1344</v>
      </c>
      <c r="K1098" s="59">
        <v>226763</v>
      </c>
      <c r="L1098" s="14">
        <v>1</v>
      </c>
      <c r="M1098" s="57"/>
      <c r="N1098" s="58">
        <f t="shared" ref="N1098:N1161" si="17">L1098*M1098</f>
        <v>0</v>
      </c>
    </row>
    <row r="1099" spans="1:14" x14ac:dyDescent="0.3">
      <c r="A1099" s="11">
        <v>1091</v>
      </c>
      <c r="B1099" s="12">
        <v>27</v>
      </c>
      <c r="C1099" s="12" t="s">
        <v>59</v>
      </c>
      <c r="D1099" s="13">
        <v>1</v>
      </c>
      <c r="E1099" s="13" t="s">
        <v>60</v>
      </c>
      <c r="F1099" s="12">
        <v>85</v>
      </c>
      <c r="G1099" s="12" t="s">
        <v>108</v>
      </c>
      <c r="H1099" s="12">
        <v>1</v>
      </c>
      <c r="I1099" s="12" t="s">
        <v>109</v>
      </c>
      <c r="J1099" s="12" t="s">
        <v>1345</v>
      </c>
      <c r="K1099" s="59">
        <v>199340</v>
      </c>
      <c r="L1099" s="14">
        <v>1</v>
      </c>
      <c r="M1099" s="57"/>
      <c r="N1099" s="58">
        <f t="shared" si="17"/>
        <v>0</v>
      </c>
    </row>
    <row r="1100" spans="1:14" x14ac:dyDescent="0.3">
      <c r="A1100" s="11">
        <v>1092</v>
      </c>
      <c r="B1100" s="12">
        <v>27</v>
      </c>
      <c r="C1100" s="12" t="s">
        <v>59</v>
      </c>
      <c r="D1100" s="13">
        <v>1</v>
      </c>
      <c r="E1100" s="13" t="s">
        <v>60</v>
      </c>
      <c r="F1100" s="12">
        <v>86</v>
      </c>
      <c r="G1100" s="12" t="s">
        <v>170</v>
      </c>
      <c r="H1100" s="12">
        <v>568</v>
      </c>
      <c r="I1100" s="12" t="s">
        <v>198</v>
      </c>
      <c r="J1100" s="12" t="s">
        <v>1346</v>
      </c>
      <c r="K1100" s="59">
        <v>215161</v>
      </c>
      <c r="L1100" s="14">
        <v>1</v>
      </c>
      <c r="M1100" s="57"/>
      <c r="N1100" s="58">
        <f t="shared" si="17"/>
        <v>0</v>
      </c>
    </row>
    <row r="1101" spans="1:14" x14ac:dyDescent="0.3">
      <c r="A1101" s="11">
        <v>1093</v>
      </c>
      <c r="B1101" s="12">
        <v>41</v>
      </c>
      <c r="C1101" s="12" t="s">
        <v>123</v>
      </c>
      <c r="D1101" s="13">
        <v>1</v>
      </c>
      <c r="E1101" s="13" t="s">
        <v>124</v>
      </c>
      <c r="F1101" s="12">
        <v>13</v>
      </c>
      <c r="G1101" s="12" t="s">
        <v>82</v>
      </c>
      <c r="H1101" s="12">
        <v>1</v>
      </c>
      <c r="I1101" s="12" t="s">
        <v>83</v>
      </c>
      <c r="J1101" s="12" t="s">
        <v>1347</v>
      </c>
      <c r="K1101" s="59">
        <v>163480</v>
      </c>
      <c r="L1101" s="14">
        <v>1</v>
      </c>
      <c r="M1101" s="57"/>
      <c r="N1101" s="58">
        <f t="shared" si="17"/>
        <v>0</v>
      </c>
    </row>
    <row r="1102" spans="1:14" x14ac:dyDescent="0.3">
      <c r="A1102" s="11">
        <v>1094</v>
      </c>
      <c r="B1102" s="12">
        <v>41</v>
      </c>
      <c r="C1102" s="12" t="s">
        <v>123</v>
      </c>
      <c r="D1102" s="13">
        <v>1</v>
      </c>
      <c r="E1102" s="13" t="s">
        <v>124</v>
      </c>
      <c r="F1102" s="12">
        <v>19</v>
      </c>
      <c r="G1102" s="12" t="s">
        <v>174</v>
      </c>
      <c r="H1102" s="12">
        <v>1</v>
      </c>
      <c r="I1102" s="12" t="s">
        <v>175</v>
      </c>
      <c r="J1102" s="12" t="s">
        <v>1348</v>
      </c>
      <c r="K1102" s="59">
        <v>75939</v>
      </c>
      <c r="L1102" s="14">
        <v>1</v>
      </c>
      <c r="M1102" s="57"/>
      <c r="N1102" s="58">
        <f t="shared" si="17"/>
        <v>0</v>
      </c>
    </row>
    <row r="1103" spans="1:14" x14ac:dyDescent="0.3">
      <c r="A1103" s="11">
        <v>1095</v>
      </c>
      <c r="B1103" s="12">
        <v>41</v>
      </c>
      <c r="C1103" s="12" t="s">
        <v>123</v>
      </c>
      <c r="D1103" s="13">
        <v>1</v>
      </c>
      <c r="E1103" s="13" t="s">
        <v>124</v>
      </c>
      <c r="F1103" s="12">
        <v>20</v>
      </c>
      <c r="G1103" s="12" t="s">
        <v>54</v>
      </c>
      <c r="H1103" s="12">
        <v>1</v>
      </c>
      <c r="I1103" s="12" t="s">
        <v>55</v>
      </c>
      <c r="J1103" s="12" t="s">
        <v>1349</v>
      </c>
      <c r="K1103" s="59">
        <v>179301</v>
      </c>
      <c r="L1103" s="14">
        <v>1</v>
      </c>
      <c r="M1103" s="57"/>
      <c r="N1103" s="58">
        <f t="shared" si="17"/>
        <v>0</v>
      </c>
    </row>
    <row r="1104" spans="1:14" x14ac:dyDescent="0.3">
      <c r="A1104" s="11">
        <v>1096</v>
      </c>
      <c r="B1104" s="12">
        <v>41</v>
      </c>
      <c r="C1104" s="12" t="s">
        <v>123</v>
      </c>
      <c r="D1104" s="13">
        <v>1</v>
      </c>
      <c r="E1104" s="13" t="s">
        <v>124</v>
      </c>
      <c r="F1104" s="12">
        <v>23</v>
      </c>
      <c r="G1104" s="12" t="s">
        <v>69</v>
      </c>
      <c r="H1104" s="12">
        <v>1</v>
      </c>
      <c r="I1104" s="12" t="s">
        <v>70</v>
      </c>
      <c r="J1104" s="12" t="s">
        <v>1350</v>
      </c>
      <c r="K1104" s="59">
        <v>177191</v>
      </c>
      <c r="L1104" s="14">
        <v>1</v>
      </c>
      <c r="M1104" s="57"/>
      <c r="N1104" s="58">
        <f t="shared" si="17"/>
        <v>0</v>
      </c>
    </row>
    <row r="1105" spans="1:14" x14ac:dyDescent="0.3">
      <c r="A1105" s="11">
        <v>1097</v>
      </c>
      <c r="B1105" s="12">
        <v>41</v>
      </c>
      <c r="C1105" s="12" t="s">
        <v>123</v>
      </c>
      <c r="D1105" s="13">
        <v>1</v>
      </c>
      <c r="E1105" s="13" t="s">
        <v>124</v>
      </c>
      <c r="F1105" s="12">
        <v>41</v>
      </c>
      <c r="G1105" s="12" t="s">
        <v>123</v>
      </c>
      <c r="H1105" s="12">
        <v>770</v>
      </c>
      <c r="I1105" s="12" t="s">
        <v>1351</v>
      </c>
      <c r="J1105" s="12" t="s">
        <v>1352</v>
      </c>
      <c r="K1105" s="59">
        <v>41133</v>
      </c>
      <c r="L1105" s="14">
        <v>1</v>
      </c>
      <c r="M1105" s="57"/>
      <c r="N1105" s="58">
        <f t="shared" si="17"/>
        <v>0</v>
      </c>
    </row>
    <row r="1106" spans="1:14" x14ac:dyDescent="0.3">
      <c r="A1106" s="11">
        <v>1098</v>
      </c>
      <c r="B1106" s="12">
        <v>41</v>
      </c>
      <c r="C1106" s="12" t="s">
        <v>123</v>
      </c>
      <c r="D1106" s="13">
        <v>1</v>
      </c>
      <c r="E1106" s="13" t="s">
        <v>124</v>
      </c>
      <c r="F1106" s="12">
        <v>44</v>
      </c>
      <c r="G1106" s="12" t="s">
        <v>87</v>
      </c>
      <c r="H1106" s="12">
        <v>1</v>
      </c>
      <c r="I1106" s="12" t="s">
        <v>239</v>
      </c>
      <c r="J1106" s="12" t="s">
        <v>1353</v>
      </c>
      <c r="K1106" s="59">
        <v>186683</v>
      </c>
      <c r="L1106" s="14">
        <v>1</v>
      </c>
      <c r="M1106" s="57"/>
      <c r="N1106" s="58">
        <f t="shared" si="17"/>
        <v>0</v>
      </c>
    </row>
    <row r="1107" spans="1:14" x14ac:dyDescent="0.3">
      <c r="A1107" s="11">
        <v>1099</v>
      </c>
      <c r="B1107" s="12">
        <v>41</v>
      </c>
      <c r="C1107" s="12" t="s">
        <v>123</v>
      </c>
      <c r="D1107" s="13">
        <v>1</v>
      </c>
      <c r="E1107" s="13" t="s">
        <v>124</v>
      </c>
      <c r="F1107" s="12">
        <v>47</v>
      </c>
      <c r="G1107" s="12" t="s">
        <v>101</v>
      </c>
      <c r="H1107" s="12">
        <v>1</v>
      </c>
      <c r="I1107" s="12" t="s">
        <v>142</v>
      </c>
      <c r="J1107" s="12" t="s">
        <v>1354</v>
      </c>
      <c r="K1107" s="59">
        <v>187738</v>
      </c>
      <c r="L1107" s="14">
        <v>1</v>
      </c>
      <c r="M1107" s="57"/>
      <c r="N1107" s="58">
        <f t="shared" si="17"/>
        <v>0</v>
      </c>
    </row>
    <row r="1108" spans="1:14" x14ac:dyDescent="0.3">
      <c r="A1108" s="11">
        <v>1100</v>
      </c>
      <c r="B1108" s="12">
        <v>41</v>
      </c>
      <c r="C1108" s="12" t="s">
        <v>123</v>
      </c>
      <c r="D1108" s="13">
        <v>1</v>
      </c>
      <c r="E1108" s="13" t="s">
        <v>124</v>
      </c>
      <c r="F1108" s="12">
        <v>5</v>
      </c>
      <c r="G1108" s="12" t="s">
        <v>62</v>
      </c>
      <c r="H1108" s="12">
        <v>1</v>
      </c>
      <c r="I1108" s="12" t="s">
        <v>63</v>
      </c>
      <c r="J1108" s="12" t="s">
        <v>1355</v>
      </c>
      <c r="K1108" s="59">
        <v>86014</v>
      </c>
      <c r="L1108" s="14">
        <v>1</v>
      </c>
      <c r="M1108" s="57"/>
      <c r="N1108" s="58">
        <f t="shared" si="17"/>
        <v>0</v>
      </c>
    </row>
    <row r="1109" spans="1:14" x14ac:dyDescent="0.3">
      <c r="A1109" s="11">
        <v>1101</v>
      </c>
      <c r="B1109" s="12">
        <v>41</v>
      </c>
      <c r="C1109" s="12" t="s">
        <v>123</v>
      </c>
      <c r="D1109" s="13">
        <v>1</v>
      </c>
      <c r="E1109" s="13" t="s">
        <v>124</v>
      </c>
      <c r="F1109" s="12">
        <v>52</v>
      </c>
      <c r="G1109" s="12" t="s">
        <v>76</v>
      </c>
      <c r="H1109" s="12">
        <v>1</v>
      </c>
      <c r="I1109" s="12" t="s">
        <v>77</v>
      </c>
      <c r="J1109" s="12" t="s">
        <v>1356</v>
      </c>
      <c r="K1109" s="59">
        <v>88595</v>
      </c>
      <c r="L1109" s="14">
        <v>1</v>
      </c>
      <c r="M1109" s="57"/>
      <c r="N1109" s="58">
        <f t="shared" si="17"/>
        <v>0</v>
      </c>
    </row>
    <row r="1110" spans="1:14" x14ac:dyDescent="0.3">
      <c r="A1110" s="11">
        <v>1102</v>
      </c>
      <c r="B1110" s="12">
        <v>41</v>
      </c>
      <c r="C1110" s="12" t="s">
        <v>123</v>
      </c>
      <c r="D1110" s="13">
        <v>1</v>
      </c>
      <c r="E1110" s="13" t="s">
        <v>124</v>
      </c>
      <c r="F1110" s="12">
        <v>52</v>
      </c>
      <c r="G1110" s="12" t="s">
        <v>76</v>
      </c>
      <c r="H1110" s="12">
        <v>356</v>
      </c>
      <c r="I1110" s="12" t="s">
        <v>113</v>
      </c>
      <c r="J1110" s="12" t="s">
        <v>1357</v>
      </c>
      <c r="K1110" s="59">
        <v>166644</v>
      </c>
      <c r="L1110" s="14">
        <v>1</v>
      </c>
      <c r="M1110" s="57"/>
      <c r="N1110" s="58">
        <f t="shared" si="17"/>
        <v>0</v>
      </c>
    </row>
    <row r="1111" spans="1:14" x14ac:dyDescent="0.3">
      <c r="A1111" s="11">
        <v>1103</v>
      </c>
      <c r="B1111" s="12">
        <v>41</v>
      </c>
      <c r="C1111" s="12" t="s">
        <v>123</v>
      </c>
      <c r="D1111" s="13">
        <v>1</v>
      </c>
      <c r="E1111" s="13" t="s">
        <v>124</v>
      </c>
      <c r="F1111" s="12">
        <v>54</v>
      </c>
      <c r="G1111" s="12" t="s">
        <v>52</v>
      </c>
      <c r="H1111" s="12">
        <v>1</v>
      </c>
      <c r="I1111" s="12" t="s">
        <v>64</v>
      </c>
      <c r="J1111" s="12" t="s">
        <v>1358</v>
      </c>
      <c r="K1111" s="59">
        <v>168753</v>
      </c>
      <c r="L1111" s="14">
        <v>1</v>
      </c>
      <c r="M1111" s="57"/>
      <c r="N1111" s="58">
        <f t="shared" si="17"/>
        <v>0</v>
      </c>
    </row>
    <row r="1112" spans="1:14" x14ac:dyDescent="0.3">
      <c r="A1112" s="11">
        <v>1104</v>
      </c>
      <c r="B1112" s="12">
        <v>41</v>
      </c>
      <c r="C1112" s="12" t="s">
        <v>123</v>
      </c>
      <c r="D1112" s="13">
        <v>1</v>
      </c>
      <c r="E1112" s="13" t="s">
        <v>124</v>
      </c>
      <c r="F1112" s="12">
        <v>63</v>
      </c>
      <c r="G1112" s="12" t="s">
        <v>66</v>
      </c>
      <c r="H1112" s="12">
        <v>1</v>
      </c>
      <c r="I1112" s="12" t="s">
        <v>67</v>
      </c>
      <c r="J1112" s="12" t="s">
        <v>1359</v>
      </c>
      <c r="K1112" s="59">
        <v>53790</v>
      </c>
      <c r="L1112" s="14">
        <v>1</v>
      </c>
      <c r="M1112" s="57"/>
      <c r="N1112" s="58">
        <f t="shared" si="17"/>
        <v>0</v>
      </c>
    </row>
    <row r="1113" spans="1:14" x14ac:dyDescent="0.3">
      <c r="A1113" s="11">
        <v>1105</v>
      </c>
      <c r="B1113" s="12">
        <v>41</v>
      </c>
      <c r="C1113" s="12" t="s">
        <v>123</v>
      </c>
      <c r="D1113" s="13">
        <v>1</v>
      </c>
      <c r="E1113" s="13" t="s">
        <v>124</v>
      </c>
      <c r="F1113" s="12">
        <v>70</v>
      </c>
      <c r="G1113" s="12" t="s">
        <v>205</v>
      </c>
      <c r="H1113" s="12">
        <v>1</v>
      </c>
      <c r="I1113" s="12" t="s">
        <v>39</v>
      </c>
      <c r="J1113" s="12" t="s">
        <v>1360</v>
      </c>
      <c r="K1113" s="59">
        <v>220434</v>
      </c>
      <c r="L1113" s="14">
        <v>1</v>
      </c>
      <c r="M1113" s="57"/>
      <c r="N1113" s="58">
        <f t="shared" si="17"/>
        <v>0</v>
      </c>
    </row>
    <row r="1114" spans="1:14" x14ac:dyDescent="0.3">
      <c r="A1114" s="11">
        <v>1106</v>
      </c>
      <c r="B1114" s="12">
        <v>41</v>
      </c>
      <c r="C1114" s="12" t="s">
        <v>123</v>
      </c>
      <c r="D1114" s="13">
        <v>1</v>
      </c>
      <c r="E1114" s="13" t="s">
        <v>124</v>
      </c>
      <c r="F1114" s="12">
        <v>73</v>
      </c>
      <c r="G1114" s="12" t="s">
        <v>137</v>
      </c>
      <c r="H1114" s="12">
        <v>1</v>
      </c>
      <c r="I1114" s="12" t="s">
        <v>138</v>
      </c>
      <c r="J1114" s="12" t="s">
        <v>1361</v>
      </c>
      <c r="K1114" s="59">
        <v>55000</v>
      </c>
      <c r="L1114" s="14">
        <v>3.625</v>
      </c>
      <c r="M1114" s="57"/>
      <c r="N1114" s="58">
        <f t="shared" si="17"/>
        <v>0</v>
      </c>
    </row>
    <row r="1115" spans="1:14" x14ac:dyDescent="0.3">
      <c r="A1115" s="11">
        <v>1107</v>
      </c>
      <c r="B1115" s="12">
        <v>41</v>
      </c>
      <c r="C1115" s="12" t="s">
        <v>123</v>
      </c>
      <c r="D1115" s="13">
        <v>1</v>
      </c>
      <c r="E1115" s="13" t="s">
        <v>124</v>
      </c>
      <c r="F1115" s="12">
        <v>81</v>
      </c>
      <c r="G1115" s="12" t="s">
        <v>7</v>
      </c>
      <c r="H1115" s="12">
        <v>1</v>
      </c>
      <c r="I1115" s="12" t="s">
        <v>116</v>
      </c>
      <c r="J1115" s="12" t="s">
        <v>1362</v>
      </c>
      <c r="K1115" s="59">
        <v>174027</v>
      </c>
      <c r="L1115" s="14">
        <v>1</v>
      </c>
      <c r="M1115" s="57"/>
      <c r="N1115" s="58">
        <f t="shared" si="17"/>
        <v>0</v>
      </c>
    </row>
    <row r="1116" spans="1:14" x14ac:dyDescent="0.3">
      <c r="A1116" s="11">
        <v>1108</v>
      </c>
      <c r="B1116" s="12">
        <v>41</v>
      </c>
      <c r="C1116" s="12" t="s">
        <v>123</v>
      </c>
      <c r="D1116" s="13">
        <v>1</v>
      </c>
      <c r="E1116" s="13" t="s">
        <v>124</v>
      </c>
      <c r="F1116" s="12">
        <v>8</v>
      </c>
      <c r="G1116" s="12" t="s">
        <v>79</v>
      </c>
      <c r="H1116" s="12">
        <v>1</v>
      </c>
      <c r="I1116" s="12" t="s">
        <v>80</v>
      </c>
      <c r="J1116" s="12" t="s">
        <v>1363</v>
      </c>
      <c r="K1116" s="59">
        <v>187316</v>
      </c>
      <c r="L1116" s="14">
        <v>1</v>
      </c>
      <c r="M1116" s="57"/>
      <c r="N1116" s="58">
        <f t="shared" si="17"/>
        <v>0</v>
      </c>
    </row>
    <row r="1117" spans="1:14" x14ac:dyDescent="0.3">
      <c r="A1117" s="11">
        <v>1109</v>
      </c>
      <c r="B1117" s="12">
        <v>41</v>
      </c>
      <c r="C1117" s="12" t="s">
        <v>123</v>
      </c>
      <c r="D1117" s="13">
        <v>298</v>
      </c>
      <c r="E1117" s="13" t="s">
        <v>433</v>
      </c>
      <c r="F1117" s="12">
        <v>11</v>
      </c>
      <c r="G1117" s="12" t="s">
        <v>84</v>
      </c>
      <c r="H1117" s="12">
        <v>1</v>
      </c>
      <c r="I1117" s="12" t="s">
        <v>85</v>
      </c>
      <c r="J1117" s="12" t="s">
        <v>1364</v>
      </c>
      <c r="K1117" s="59">
        <v>68559</v>
      </c>
      <c r="L1117" s="14">
        <v>1</v>
      </c>
      <c r="M1117" s="57"/>
      <c r="N1117" s="58">
        <f t="shared" si="17"/>
        <v>0</v>
      </c>
    </row>
    <row r="1118" spans="1:14" x14ac:dyDescent="0.3">
      <c r="A1118" s="11">
        <v>1110</v>
      </c>
      <c r="B1118" s="12">
        <v>41</v>
      </c>
      <c r="C1118" s="12" t="s">
        <v>123</v>
      </c>
      <c r="D1118" s="13">
        <v>551</v>
      </c>
      <c r="E1118" s="13" t="s">
        <v>387</v>
      </c>
      <c r="F1118" s="12">
        <v>19</v>
      </c>
      <c r="G1118" s="12" t="s">
        <v>174</v>
      </c>
      <c r="H1118" s="12">
        <v>1</v>
      </c>
      <c r="I1118" s="12" t="s">
        <v>175</v>
      </c>
      <c r="J1118" s="12" t="s">
        <v>1365</v>
      </c>
      <c r="K1118" s="59">
        <v>54845</v>
      </c>
      <c r="L1118" s="14">
        <v>1</v>
      </c>
      <c r="M1118" s="57"/>
      <c r="N1118" s="58">
        <f t="shared" si="17"/>
        <v>0</v>
      </c>
    </row>
    <row r="1119" spans="1:14" x14ac:dyDescent="0.3">
      <c r="A1119" s="11">
        <v>1111</v>
      </c>
      <c r="B1119" s="12">
        <v>41</v>
      </c>
      <c r="C1119" s="12" t="s">
        <v>123</v>
      </c>
      <c r="D1119" s="13">
        <v>551</v>
      </c>
      <c r="E1119" s="13" t="s">
        <v>387</v>
      </c>
      <c r="F1119" s="12">
        <v>76</v>
      </c>
      <c r="G1119" s="12" t="s">
        <v>57</v>
      </c>
      <c r="H1119" s="12">
        <v>1</v>
      </c>
      <c r="I1119" s="12" t="s">
        <v>58</v>
      </c>
      <c r="J1119" s="12" t="s">
        <v>1366</v>
      </c>
      <c r="K1119" s="59">
        <v>62000</v>
      </c>
      <c r="L1119" s="14">
        <v>0.90625</v>
      </c>
      <c r="M1119" s="57"/>
      <c r="N1119" s="58">
        <f t="shared" si="17"/>
        <v>0</v>
      </c>
    </row>
    <row r="1120" spans="1:14" x14ac:dyDescent="0.3">
      <c r="A1120" s="11">
        <v>1112</v>
      </c>
      <c r="B1120" s="12">
        <v>41</v>
      </c>
      <c r="C1120" s="12" t="s">
        <v>123</v>
      </c>
      <c r="D1120" s="13">
        <v>770</v>
      </c>
      <c r="E1120" s="13" t="s">
        <v>1351</v>
      </c>
      <c r="F1120" s="12">
        <v>41</v>
      </c>
      <c r="G1120" s="12" t="s">
        <v>123</v>
      </c>
      <c r="H1120" s="12">
        <v>1</v>
      </c>
      <c r="I1120" s="12" t="s">
        <v>124</v>
      </c>
      <c r="J1120" s="12" t="s">
        <v>1367</v>
      </c>
      <c r="K1120" s="59">
        <v>37705</v>
      </c>
      <c r="L1120" s="14">
        <v>1</v>
      </c>
      <c r="M1120" s="57"/>
      <c r="N1120" s="58">
        <f t="shared" si="17"/>
        <v>0</v>
      </c>
    </row>
    <row r="1121" spans="1:14" x14ac:dyDescent="0.3">
      <c r="A1121" s="11">
        <v>1113</v>
      </c>
      <c r="B1121" s="12">
        <v>41</v>
      </c>
      <c r="C1121" s="12" t="s">
        <v>123</v>
      </c>
      <c r="D1121" s="13">
        <v>797</v>
      </c>
      <c r="E1121" s="13" t="s">
        <v>1227</v>
      </c>
      <c r="F1121" s="12">
        <v>11</v>
      </c>
      <c r="G1121" s="12" t="s">
        <v>84</v>
      </c>
      <c r="H1121" s="12">
        <v>1</v>
      </c>
      <c r="I1121" s="12" t="s">
        <v>85</v>
      </c>
      <c r="J1121" s="12" t="s">
        <v>1368</v>
      </c>
      <c r="K1121" s="59">
        <v>72913</v>
      </c>
      <c r="L1121" s="14">
        <v>1</v>
      </c>
      <c r="M1121" s="57"/>
      <c r="N1121" s="58">
        <f t="shared" si="17"/>
        <v>0</v>
      </c>
    </row>
    <row r="1122" spans="1:14" x14ac:dyDescent="0.3">
      <c r="A1122" s="11">
        <v>1114</v>
      </c>
      <c r="B1122" s="12">
        <v>44</v>
      </c>
      <c r="C1122" s="12" t="s">
        <v>87</v>
      </c>
      <c r="D1122" s="13">
        <v>1</v>
      </c>
      <c r="E1122" s="13" t="s">
        <v>239</v>
      </c>
      <c r="F1122" s="12">
        <v>11</v>
      </c>
      <c r="G1122" s="12" t="s">
        <v>84</v>
      </c>
      <c r="H1122" s="12">
        <v>1</v>
      </c>
      <c r="I1122" s="12" t="s">
        <v>85</v>
      </c>
      <c r="J1122" s="12" t="s">
        <v>1369</v>
      </c>
      <c r="K1122" s="59">
        <v>107580</v>
      </c>
      <c r="L1122" s="14">
        <v>1</v>
      </c>
      <c r="M1122" s="57"/>
      <c r="N1122" s="58">
        <f t="shared" si="17"/>
        <v>0</v>
      </c>
    </row>
    <row r="1123" spans="1:14" x14ac:dyDescent="0.3">
      <c r="A1123" s="11">
        <v>1115</v>
      </c>
      <c r="B1123" s="12">
        <v>44</v>
      </c>
      <c r="C1123" s="12" t="s">
        <v>87</v>
      </c>
      <c r="D1123" s="13">
        <v>1</v>
      </c>
      <c r="E1123" s="13" t="s">
        <v>239</v>
      </c>
      <c r="F1123" s="12">
        <v>19</v>
      </c>
      <c r="G1123" s="12" t="s">
        <v>174</v>
      </c>
      <c r="H1123" s="12">
        <v>1</v>
      </c>
      <c r="I1123" s="12" t="s">
        <v>175</v>
      </c>
      <c r="J1123" s="12" t="s">
        <v>1370</v>
      </c>
      <c r="K1123" s="59">
        <v>281608</v>
      </c>
      <c r="L1123" s="14">
        <v>1</v>
      </c>
      <c r="M1123" s="57"/>
      <c r="N1123" s="58">
        <f t="shared" si="17"/>
        <v>0</v>
      </c>
    </row>
    <row r="1124" spans="1:14" x14ac:dyDescent="0.3">
      <c r="A1124" s="11">
        <v>1116</v>
      </c>
      <c r="B1124" s="12">
        <v>44</v>
      </c>
      <c r="C1124" s="12" t="s">
        <v>87</v>
      </c>
      <c r="D1124" s="13">
        <v>1</v>
      </c>
      <c r="E1124" s="13" t="s">
        <v>239</v>
      </c>
      <c r="F1124" s="12">
        <v>23</v>
      </c>
      <c r="G1124" s="12" t="s">
        <v>69</v>
      </c>
      <c r="H1124" s="12">
        <v>1</v>
      </c>
      <c r="I1124" s="12" t="s">
        <v>70</v>
      </c>
      <c r="J1124" s="12" t="s">
        <v>1371</v>
      </c>
      <c r="K1124" s="59">
        <v>84376</v>
      </c>
      <c r="L1124" s="14">
        <v>1</v>
      </c>
      <c r="M1124" s="57"/>
      <c r="N1124" s="58">
        <f t="shared" si="17"/>
        <v>0</v>
      </c>
    </row>
    <row r="1125" spans="1:14" x14ac:dyDescent="0.3">
      <c r="A1125" s="11">
        <v>1117</v>
      </c>
      <c r="B1125" s="12">
        <v>44</v>
      </c>
      <c r="C1125" s="12" t="s">
        <v>87</v>
      </c>
      <c r="D1125" s="13">
        <v>1</v>
      </c>
      <c r="E1125" s="13" t="s">
        <v>239</v>
      </c>
      <c r="F1125" s="12">
        <v>41</v>
      </c>
      <c r="G1125" s="12" t="s">
        <v>123</v>
      </c>
      <c r="H1125" s="12">
        <v>1</v>
      </c>
      <c r="I1125" s="12" t="s">
        <v>124</v>
      </c>
      <c r="J1125" s="12" t="s">
        <v>1372</v>
      </c>
      <c r="K1125" s="59">
        <v>241529</v>
      </c>
      <c r="L1125" s="14">
        <v>1</v>
      </c>
      <c r="M1125" s="57"/>
      <c r="N1125" s="58">
        <f t="shared" si="17"/>
        <v>0</v>
      </c>
    </row>
    <row r="1126" spans="1:14" x14ac:dyDescent="0.3">
      <c r="A1126" s="11">
        <v>1118</v>
      </c>
      <c r="B1126" s="12">
        <v>44</v>
      </c>
      <c r="C1126" s="12" t="s">
        <v>87</v>
      </c>
      <c r="D1126" s="13">
        <v>1</v>
      </c>
      <c r="E1126" s="13" t="s">
        <v>239</v>
      </c>
      <c r="F1126" s="12">
        <v>44</v>
      </c>
      <c r="G1126" s="12" t="s">
        <v>87</v>
      </c>
      <c r="H1126" s="12">
        <v>560</v>
      </c>
      <c r="I1126" s="12" t="s">
        <v>1373</v>
      </c>
      <c r="J1126" s="12" t="s">
        <v>1374</v>
      </c>
      <c r="K1126" s="59">
        <v>25313</v>
      </c>
      <c r="L1126" s="14">
        <v>1</v>
      </c>
      <c r="M1126" s="57"/>
      <c r="N1126" s="58">
        <f t="shared" si="17"/>
        <v>0</v>
      </c>
    </row>
    <row r="1127" spans="1:14" x14ac:dyDescent="0.3">
      <c r="A1127" s="11">
        <v>1119</v>
      </c>
      <c r="B1127" s="12">
        <v>44</v>
      </c>
      <c r="C1127" s="12" t="s">
        <v>87</v>
      </c>
      <c r="D1127" s="13">
        <v>1</v>
      </c>
      <c r="E1127" s="13" t="s">
        <v>239</v>
      </c>
      <c r="F1127" s="12">
        <v>5</v>
      </c>
      <c r="G1127" s="12" t="s">
        <v>62</v>
      </c>
      <c r="H1127" s="12">
        <v>45</v>
      </c>
      <c r="I1127" s="12" t="s">
        <v>74</v>
      </c>
      <c r="J1127" s="12" t="s">
        <v>1375</v>
      </c>
      <c r="K1127" s="59">
        <v>214528</v>
      </c>
      <c r="L1127" s="14">
        <v>1</v>
      </c>
      <c r="M1127" s="57"/>
      <c r="N1127" s="58">
        <f t="shared" si="17"/>
        <v>0</v>
      </c>
    </row>
    <row r="1128" spans="1:14" x14ac:dyDescent="0.3">
      <c r="A1128" s="11">
        <v>1120</v>
      </c>
      <c r="B1128" s="12">
        <v>44</v>
      </c>
      <c r="C1128" s="12" t="s">
        <v>87</v>
      </c>
      <c r="D1128" s="13">
        <v>1</v>
      </c>
      <c r="E1128" s="13" t="s">
        <v>239</v>
      </c>
      <c r="F1128" s="12">
        <v>68</v>
      </c>
      <c r="G1128" s="12" t="s">
        <v>71</v>
      </c>
      <c r="H1128" s="12">
        <v>1</v>
      </c>
      <c r="I1128" s="12" t="s">
        <v>72</v>
      </c>
      <c r="J1128" s="12" t="s">
        <v>1376</v>
      </c>
      <c r="K1128" s="59">
        <v>117343</v>
      </c>
      <c r="L1128" s="14">
        <v>1</v>
      </c>
      <c r="M1128" s="57"/>
      <c r="N1128" s="58">
        <f t="shared" si="17"/>
        <v>0</v>
      </c>
    </row>
    <row r="1129" spans="1:14" x14ac:dyDescent="0.3">
      <c r="A1129" s="11">
        <v>1121</v>
      </c>
      <c r="B1129" s="12">
        <v>44</v>
      </c>
      <c r="C1129" s="12" t="s">
        <v>87</v>
      </c>
      <c r="D1129" s="13">
        <v>1</v>
      </c>
      <c r="E1129" s="13" t="s">
        <v>239</v>
      </c>
      <c r="F1129" s="12">
        <v>70</v>
      </c>
      <c r="G1129" s="12" t="s">
        <v>205</v>
      </c>
      <c r="H1129" s="12">
        <v>1</v>
      </c>
      <c r="I1129" s="12" t="s">
        <v>39</v>
      </c>
      <c r="J1129" s="12" t="s">
        <v>1377</v>
      </c>
      <c r="K1129" s="59">
        <v>81212</v>
      </c>
      <c r="L1129" s="14">
        <v>1</v>
      </c>
      <c r="M1129" s="57"/>
      <c r="N1129" s="58">
        <f t="shared" si="17"/>
        <v>0</v>
      </c>
    </row>
    <row r="1130" spans="1:14" x14ac:dyDescent="0.3">
      <c r="A1130" s="11">
        <v>1122</v>
      </c>
      <c r="B1130" s="12">
        <v>44</v>
      </c>
      <c r="C1130" s="12" t="s">
        <v>87</v>
      </c>
      <c r="D1130" s="13">
        <v>1</v>
      </c>
      <c r="E1130" s="13" t="s">
        <v>239</v>
      </c>
      <c r="F1130" s="12">
        <v>81</v>
      </c>
      <c r="G1130" s="12" t="s">
        <v>7</v>
      </c>
      <c r="H1130" s="12">
        <v>1</v>
      </c>
      <c r="I1130" s="12" t="s">
        <v>116</v>
      </c>
      <c r="J1130" s="12" t="s">
        <v>1378</v>
      </c>
      <c r="K1130" s="59">
        <v>181410</v>
      </c>
      <c r="L1130" s="14">
        <v>1</v>
      </c>
      <c r="M1130" s="57"/>
      <c r="N1130" s="58">
        <f t="shared" si="17"/>
        <v>0</v>
      </c>
    </row>
    <row r="1131" spans="1:14" x14ac:dyDescent="0.3">
      <c r="A1131" s="11">
        <v>1123</v>
      </c>
      <c r="B1131" s="12">
        <v>44</v>
      </c>
      <c r="C1131" s="12" t="s">
        <v>87</v>
      </c>
      <c r="D1131" s="13">
        <v>1</v>
      </c>
      <c r="E1131" s="13" t="s">
        <v>239</v>
      </c>
      <c r="F1131" s="12">
        <v>85</v>
      </c>
      <c r="G1131" s="12" t="s">
        <v>108</v>
      </c>
      <c r="H1131" s="12">
        <v>1</v>
      </c>
      <c r="I1131" s="12" t="s">
        <v>109</v>
      </c>
      <c r="J1131" s="12" t="s">
        <v>1379</v>
      </c>
      <c r="K1131" s="59">
        <v>205668</v>
      </c>
      <c r="L1131" s="14">
        <v>1</v>
      </c>
      <c r="M1131" s="57"/>
      <c r="N1131" s="58">
        <f t="shared" si="17"/>
        <v>0</v>
      </c>
    </row>
    <row r="1132" spans="1:14" x14ac:dyDescent="0.3">
      <c r="A1132" s="11">
        <v>1124</v>
      </c>
      <c r="B1132" s="12">
        <v>44</v>
      </c>
      <c r="C1132" s="12" t="s">
        <v>87</v>
      </c>
      <c r="D1132" s="13">
        <v>1</v>
      </c>
      <c r="E1132" s="13" t="s">
        <v>239</v>
      </c>
      <c r="F1132" s="12">
        <v>86</v>
      </c>
      <c r="G1132" s="12" t="s">
        <v>170</v>
      </c>
      <c r="H1132" s="12">
        <v>568</v>
      </c>
      <c r="I1132" s="12" t="s">
        <v>198</v>
      </c>
      <c r="J1132" s="12" t="s">
        <v>1380</v>
      </c>
      <c r="K1132" s="59">
        <v>270006</v>
      </c>
      <c r="L1132" s="14">
        <v>1</v>
      </c>
      <c r="M1132" s="57"/>
      <c r="N1132" s="58">
        <f t="shared" si="17"/>
        <v>0</v>
      </c>
    </row>
    <row r="1133" spans="1:14" x14ac:dyDescent="0.3">
      <c r="A1133" s="11">
        <v>1125</v>
      </c>
      <c r="B1133" s="12">
        <v>44</v>
      </c>
      <c r="C1133" s="12" t="s">
        <v>87</v>
      </c>
      <c r="D1133" s="13">
        <v>560</v>
      </c>
      <c r="E1133" s="13" t="s">
        <v>1373</v>
      </c>
      <c r="F1133" s="12">
        <v>44</v>
      </c>
      <c r="G1133" s="12" t="s">
        <v>87</v>
      </c>
      <c r="H1133" s="12">
        <v>1</v>
      </c>
      <c r="I1133" s="12" t="s">
        <v>239</v>
      </c>
      <c r="J1133" s="12" t="s">
        <v>1381</v>
      </c>
      <c r="K1133" s="59">
        <v>30586</v>
      </c>
      <c r="L1133" s="14">
        <v>1</v>
      </c>
      <c r="M1133" s="57"/>
      <c r="N1133" s="58">
        <f t="shared" si="17"/>
        <v>0</v>
      </c>
    </row>
    <row r="1134" spans="1:14" x14ac:dyDescent="0.3">
      <c r="A1134" s="11">
        <v>1126</v>
      </c>
      <c r="B1134" s="12">
        <v>47</v>
      </c>
      <c r="C1134" s="12" t="s">
        <v>101</v>
      </c>
      <c r="D1134" s="13">
        <v>1</v>
      </c>
      <c r="E1134" s="13" t="s">
        <v>142</v>
      </c>
      <c r="F1134" s="12">
        <v>17</v>
      </c>
      <c r="G1134" s="12" t="s">
        <v>96</v>
      </c>
      <c r="H1134" s="12">
        <v>1</v>
      </c>
      <c r="I1134" s="12" t="s">
        <v>97</v>
      </c>
      <c r="J1134" s="12" t="s">
        <v>1382</v>
      </c>
      <c r="K1134" s="59">
        <v>174027</v>
      </c>
      <c r="L1134" s="14">
        <v>1</v>
      </c>
      <c r="M1134" s="57"/>
      <c r="N1134" s="58">
        <f t="shared" si="17"/>
        <v>0</v>
      </c>
    </row>
    <row r="1135" spans="1:14" x14ac:dyDescent="0.3">
      <c r="A1135" s="11">
        <v>1127</v>
      </c>
      <c r="B1135" s="12">
        <v>47</v>
      </c>
      <c r="C1135" s="12" t="s">
        <v>101</v>
      </c>
      <c r="D1135" s="13">
        <v>1</v>
      </c>
      <c r="E1135" s="13" t="s">
        <v>142</v>
      </c>
      <c r="F1135" s="12">
        <v>18</v>
      </c>
      <c r="G1135" s="12" t="s">
        <v>90</v>
      </c>
      <c r="H1135" s="12">
        <v>1</v>
      </c>
      <c r="I1135" s="12" t="s">
        <v>148</v>
      </c>
      <c r="J1135" s="12" t="s">
        <v>1383</v>
      </c>
      <c r="K1135" s="59">
        <v>204614</v>
      </c>
      <c r="L1135" s="14">
        <v>1</v>
      </c>
      <c r="M1135" s="57"/>
      <c r="N1135" s="58">
        <f t="shared" si="17"/>
        <v>0</v>
      </c>
    </row>
    <row r="1136" spans="1:14" x14ac:dyDescent="0.3">
      <c r="A1136" s="11">
        <v>1128</v>
      </c>
      <c r="B1136" s="12">
        <v>47</v>
      </c>
      <c r="C1136" s="12" t="s">
        <v>101</v>
      </c>
      <c r="D1136" s="13">
        <v>1</v>
      </c>
      <c r="E1136" s="13" t="s">
        <v>142</v>
      </c>
      <c r="F1136" s="12">
        <v>19</v>
      </c>
      <c r="G1136" s="12" t="s">
        <v>174</v>
      </c>
      <c r="H1136" s="12">
        <v>1</v>
      </c>
      <c r="I1136" s="12" t="s">
        <v>175</v>
      </c>
      <c r="J1136" s="12" t="s">
        <v>1384</v>
      </c>
      <c r="K1136" s="59">
        <v>180355</v>
      </c>
      <c r="L1136" s="14">
        <v>1</v>
      </c>
      <c r="M1136" s="57"/>
      <c r="N1136" s="58">
        <f t="shared" si="17"/>
        <v>0</v>
      </c>
    </row>
    <row r="1137" spans="1:14" x14ac:dyDescent="0.3">
      <c r="A1137" s="11">
        <v>1129</v>
      </c>
      <c r="B1137" s="12">
        <v>47</v>
      </c>
      <c r="C1137" s="12" t="s">
        <v>101</v>
      </c>
      <c r="D1137" s="13">
        <v>1</v>
      </c>
      <c r="E1137" s="13" t="s">
        <v>142</v>
      </c>
      <c r="F1137" s="12">
        <v>23</v>
      </c>
      <c r="G1137" s="12" t="s">
        <v>69</v>
      </c>
      <c r="H1137" s="12">
        <v>1</v>
      </c>
      <c r="I1137" s="12" t="s">
        <v>70</v>
      </c>
      <c r="J1137" s="12" t="s">
        <v>1385</v>
      </c>
      <c r="K1137" s="59">
        <v>75939</v>
      </c>
      <c r="L1137" s="14">
        <v>1</v>
      </c>
      <c r="M1137" s="57"/>
      <c r="N1137" s="58">
        <f t="shared" si="17"/>
        <v>0</v>
      </c>
    </row>
    <row r="1138" spans="1:14" x14ac:dyDescent="0.3">
      <c r="A1138" s="11">
        <v>1130</v>
      </c>
      <c r="B1138" s="12">
        <v>47</v>
      </c>
      <c r="C1138" s="12" t="s">
        <v>101</v>
      </c>
      <c r="D1138" s="13">
        <v>1</v>
      </c>
      <c r="E1138" s="13" t="s">
        <v>142</v>
      </c>
      <c r="F1138" s="12">
        <v>27</v>
      </c>
      <c r="G1138" s="12" t="s">
        <v>59</v>
      </c>
      <c r="H1138" s="12">
        <v>1</v>
      </c>
      <c r="I1138" s="12" t="s">
        <v>60</v>
      </c>
      <c r="J1138" s="12" t="s">
        <v>1386</v>
      </c>
      <c r="K1138" s="59">
        <v>198285</v>
      </c>
      <c r="L1138" s="14">
        <v>1</v>
      </c>
      <c r="M1138" s="57"/>
      <c r="N1138" s="58">
        <f t="shared" si="17"/>
        <v>0</v>
      </c>
    </row>
    <row r="1139" spans="1:14" x14ac:dyDescent="0.3">
      <c r="A1139" s="11">
        <v>1131</v>
      </c>
      <c r="B1139" s="12">
        <v>47</v>
      </c>
      <c r="C1139" s="12" t="s">
        <v>101</v>
      </c>
      <c r="D1139" s="13">
        <v>1</v>
      </c>
      <c r="E1139" s="13" t="s">
        <v>142</v>
      </c>
      <c r="F1139" s="12">
        <v>41</v>
      </c>
      <c r="G1139" s="12" t="s">
        <v>123</v>
      </c>
      <c r="H1139" s="12">
        <v>1</v>
      </c>
      <c r="I1139" s="12" t="s">
        <v>124</v>
      </c>
      <c r="J1139" s="12" t="s">
        <v>1387</v>
      </c>
      <c r="K1139" s="59">
        <v>182465</v>
      </c>
      <c r="L1139" s="14">
        <v>1</v>
      </c>
      <c r="M1139" s="57"/>
      <c r="N1139" s="58">
        <f t="shared" si="17"/>
        <v>0</v>
      </c>
    </row>
    <row r="1140" spans="1:14" x14ac:dyDescent="0.3">
      <c r="A1140" s="11">
        <v>1132</v>
      </c>
      <c r="B1140" s="12">
        <v>47</v>
      </c>
      <c r="C1140" s="12" t="s">
        <v>101</v>
      </c>
      <c r="D1140" s="13">
        <v>1</v>
      </c>
      <c r="E1140" s="13" t="s">
        <v>142</v>
      </c>
      <c r="F1140" s="12">
        <v>5</v>
      </c>
      <c r="G1140" s="12" t="s">
        <v>62</v>
      </c>
      <c r="H1140" s="12">
        <v>1</v>
      </c>
      <c r="I1140" s="12" t="s">
        <v>63</v>
      </c>
      <c r="J1140" s="12" t="s">
        <v>1388</v>
      </c>
      <c r="K1140" s="59">
        <v>122232</v>
      </c>
      <c r="L1140" s="14">
        <v>1</v>
      </c>
      <c r="M1140" s="57"/>
      <c r="N1140" s="58">
        <f t="shared" si="17"/>
        <v>0</v>
      </c>
    </row>
    <row r="1141" spans="1:14" x14ac:dyDescent="0.3">
      <c r="A1141" s="11">
        <v>1133</v>
      </c>
      <c r="B1141" s="12">
        <v>47</v>
      </c>
      <c r="C1141" s="12" t="s">
        <v>101</v>
      </c>
      <c r="D1141" s="13">
        <v>1</v>
      </c>
      <c r="E1141" s="13" t="s">
        <v>142</v>
      </c>
      <c r="F1141" s="12">
        <v>52</v>
      </c>
      <c r="G1141" s="12" t="s">
        <v>76</v>
      </c>
      <c r="H1141" s="12">
        <v>1</v>
      </c>
      <c r="I1141" s="12" t="s">
        <v>77</v>
      </c>
      <c r="J1141" s="12" t="s">
        <v>1389</v>
      </c>
      <c r="K1141" s="59">
        <v>244693</v>
      </c>
      <c r="L1141" s="14">
        <v>1</v>
      </c>
      <c r="M1141" s="57"/>
      <c r="N1141" s="58">
        <f t="shared" si="17"/>
        <v>0</v>
      </c>
    </row>
    <row r="1142" spans="1:14" x14ac:dyDescent="0.3">
      <c r="A1142" s="11">
        <v>1134</v>
      </c>
      <c r="B1142" s="12">
        <v>47</v>
      </c>
      <c r="C1142" s="12" t="s">
        <v>101</v>
      </c>
      <c r="D1142" s="13">
        <v>1</v>
      </c>
      <c r="E1142" s="13" t="s">
        <v>142</v>
      </c>
      <c r="F1142" s="12">
        <v>52</v>
      </c>
      <c r="G1142" s="12" t="s">
        <v>76</v>
      </c>
      <c r="H1142" s="12">
        <v>356</v>
      </c>
      <c r="I1142" s="12" t="s">
        <v>113</v>
      </c>
      <c r="J1142" s="12" t="s">
        <v>1390</v>
      </c>
      <c r="K1142" s="59">
        <v>256294</v>
      </c>
      <c r="L1142" s="14">
        <v>1</v>
      </c>
      <c r="M1142" s="57"/>
      <c r="N1142" s="58">
        <f t="shared" si="17"/>
        <v>0</v>
      </c>
    </row>
    <row r="1143" spans="1:14" x14ac:dyDescent="0.3">
      <c r="A1143" s="11">
        <v>1135</v>
      </c>
      <c r="B1143" s="12">
        <v>47</v>
      </c>
      <c r="C1143" s="12" t="s">
        <v>101</v>
      </c>
      <c r="D1143" s="13">
        <v>1</v>
      </c>
      <c r="E1143" s="13" t="s">
        <v>142</v>
      </c>
      <c r="F1143" s="12">
        <v>52</v>
      </c>
      <c r="G1143" s="12" t="s">
        <v>76</v>
      </c>
      <c r="H1143" s="12">
        <v>835</v>
      </c>
      <c r="I1143" s="12" t="s">
        <v>307</v>
      </c>
      <c r="J1143" s="12" t="s">
        <v>1391</v>
      </c>
      <c r="K1143" s="59">
        <v>271060</v>
      </c>
      <c r="L1143" s="14">
        <v>1</v>
      </c>
      <c r="M1143" s="57"/>
      <c r="N1143" s="58">
        <f t="shared" si="17"/>
        <v>0</v>
      </c>
    </row>
    <row r="1144" spans="1:14" x14ac:dyDescent="0.3">
      <c r="A1144" s="11">
        <v>1136</v>
      </c>
      <c r="B1144" s="12">
        <v>47</v>
      </c>
      <c r="C1144" s="12" t="s">
        <v>101</v>
      </c>
      <c r="D1144" s="13">
        <v>1</v>
      </c>
      <c r="E1144" s="13" t="s">
        <v>142</v>
      </c>
      <c r="F1144" s="12">
        <v>5</v>
      </c>
      <c r="G1144" s="12" t="s">
        <v>62</v>
      </c>
      <c r="H1144" s="12">
        <v>45</v>
      </c>
      <c r="I1144" s="12" t="s">
        <v>74</v>
      </c>
      <c r="J1144" s="12" t="s">
        <v>1392</v>
      </c>
      <c r="K1144" s="59">
        <v>178246</v>
      </c>
      <c r="L1144" s="14">
        <v>1</v>
      </c>
      <c r="M1144" s="57"/>
      <c r="N1144" s="58">
        <f t="shared" si="17"/>
        <v>0</v>
      </c>
    </row>
    <row r="1145" spans="1:14" x14ac:dyDescent="0.3">
      <c r="A1145" s="11">
        <v>1137</v>
      </c>
      <c r="B1145" s="12">
        <v>47</v>
      </c>
      <c r="C1145" s="12" t="s">
        <v>101</v>
      </c>
      <c r="D1145" s="13">
        <v>1</v>
      </c>
      <c r="E1145" s="13" t="s">
        <v>142</v>
      </c>
      <c r="F1145" s="12">
        <v>73</v>
      </c>
      <c r="G1145" s="12" t="s">
        <v>137</v>
      </c>
      <c r="H1145" s="12">
        <v>1</v>
      </c>
      <c r="I1145" s="12" t="s">
        <v>138</v>
      </c>
      <c r="J1145" s="12" t="s">
        <v>1393</v>
      </c>
      <c r="K1145" s="59">
        <v>163480</v>
      </c>
      <c r="L1145" s="14">
        <v>1</v>
      </c>
      <c r="M1145" s="57"/>
      <c r="N1145" s="58">
        <f t="shared" si="17"/>
        <v>0</v>
      </c>
    </row>
    <row r="1146" spans="1:14" x14ac:dyDescent="0.3">
      <c r="A1146" s="11">
        <v>1138</v>
      </c>
      <c r="B1146" s="12">
        <v>47</v>
      </c>
      <c r="C1146" s="12" t="s">
        <v>101</v>
      </c>
      <c r="D1146" s="13">
        <v>1</v>
      </c>
      <c r="E1146" s="13" t="s">
        <v>142</v>
      </c>
      <c r="F1146" s="12">
        <v>76</v>
      </c>
      <c r="G1146" s="12" t="s">
        <v>57</v>
      </c>
      <c r="H1146" s="12">
        <v>1</v>
      </c>
      <c r="I1146" s="12" t="s">
        <v>58</v>
      </c>
      <c r="J1146" s="12" t="s">
        <v>1394</v>
      </c>
      <c r="K1146" s="59">
        <v>186683</v>
      </c>
      <c r="L1146" s="14">
        <v>1</v>
      </c>
      <c r="M1146" s="57"/>
      <c r="N1146" s="58">
        <f t="shared" si="17"/>
        <v>0</v>
      </c>
    </row>
    <row r="1147" spans="1:14" x14ac:dyDescent="0.3">
      <c r="A1147" s="11">
        <v>1139</v>
      </c>
      <c r="B1147" s="12">
        <v>47</v>
      </c>
      <c r="C1147" s="12" t="s">
        <v>101</v>
      </c>
      <c r="D1147" s="13">
        <v>1</v>
      </c>
      <c r="E1147" s="13" t="s">
        <v>142</v>
      </c>
      <c r="F1147" s="12">
        <v>85</v>
      </c>
      <c r="G1147" s="12" t="s">
        <v>108</v>
      </c>
      <c r="H1147" s="12">
        <v>1</v>
      </c>
      <c r="I1147" s="12" t="s">
        <v>109</v>
      </c>
      <c r="J1147" s="12" t="s">
        <v>1395</v>
      </c>
      <c r="K1147" s="59">
        <v>205668</v>
      </c>
      <c r="L1147" s="14">
        <v>1</v>
      </c>
      <c r="M1147" s="57"/>
      <c r="N1147" s="58">
        <f t="shared" si="17"/>
        <v>0</v>
      </c>
    </row>
    <row r="1148" spans="1:14" x14ac:dyDescent="0.3">
      <c r="A1148" s="11">
        <v>1140</v>
      </c>
      <c r="B1148" s="12">
        <v>47</v>
      </c>
      <c r="C1148" s="12" t="s">
        <v>101</v>
      </c>
      <c r="D1148" s="13">
        <v>1</v>
      </c>
      <c r="E1148" s="13" t="s">
        <v>142</v>
      </c>
      <c r="F1148" s="12">
        <v>86</v>
      </c>
      <c r="G1148" s="12" t="s">
        <v>170</v>
      </c>
      <c r="H1148" s="12">
        <v>568</v>
      </c>
      <c r="I1148" s="12" t="s">
        <v>198</v>
      </c>
      <c r="J1148" s="12" t="s">
        <v>1396</v>
      </c>
      <c r="K1148" s="59">
        <v>210942</v>
      </c>
      <c r="L1148" s="14">
        <v>1</v>
      </c>
      <c r="M1148" s="57"/>
      <c r="N1148" s="58">
        <f t="shared" si="17"/>
        <v>0</v>
      </c>
    </row>
    <row r="1149" spans="1:14" x14ac:dyDescent="0.3">
      <c r="A1149" s="11">
        <v>1141</v>
      </c>
      <c r="B1149" s="12">
        <v>50</v>
      </c>
      <c r="C1149" s="12" t="s">
        <v>128</v>
      </c>
      <c r="D1149" s="13">
        <v>1</v>
      </c>
      <c r="E1149" s="13" t="s">
        <v>129</v>
      </c>
      <c r="F1149" s="12">
        <v>13</v>
      </c>
      <c r="G1149" s="12" t="s">
        <v>82</v>
      </c>
      <c r="H1149" s="12">
        <v>1</v>
      </c>
      <c r="I1149" s="12" t="s">
        <v>83</v>
      </c>
      <c r="J1149" s="12" t="s">
        <v>1397</v>
      </c>
      <c r="K1149" s="59">
        <v>156097</v>
      </c>
      <c r="L1149" s="14">
        <v>1</v>
      </c>
      <c r="M1149" s="57"/>
      <c r="N1149" s="58">
        <f t="shared" si="17"/>
        <v>0</v>
      </c>
    </row>
    <row r="1150" spans="1:14" x14ac:dyDescent="0.3">
      <c r="A1150" s="11">
        <v>1142</v>
      </c>
      <c r="B1150" s="12">
        <v>50</v>
      </c>
      <c r="C1150" s="12" t="s">
        <v>128</v>
      </c>
      <c r="D1150" s="13">
        <v>1</v>
      </c>
      <c r="E1150" s="13" t="s">
        <v>129</v>
      </c>
      <c r="F1150" s="12">
        <v>19</v>
      </c>
      <c r="G1150" s="12" t="s">
        <v>174</v>
      </c>
      <c r="H1150" s="12">
        <v>1</v>
      </c>
      <c r="I1150" s="12" t="s">
        <v>175</v>
      </c>
      <c r="J1150" s="12" t="s">
        <v>1398</v>
      </c>
      <c r="K1150" s="59">
        <v>100197</v>
      </c>
      <c r="L1150" s="14">
        <v>1</v>
      </c>
      <c r="M1150" s="57"/>
      <c r="N1150" s="58">
        <f t="shared" si="17"/>
        <v>0</v>
      </c>
    </row>
    <row r="1151" spans="1:14" x14ac:dyDescent="0.3">
      <c r="A1151" s="11">
        <v>1143</v>
      </c>
      <c r="B1151" s="12">
        <v>50</v>
      </c>
      <c r="C1151" s="12" t="s">
        <v>128</v>
      </c>
      <c r="D1151" s="13">
        <v>1</v>
      </c>
      <c r="E1151" s="13" t="s">
        <v>129</v>
      </c>
      <c r="F1151" s="12">
        <v>23</v>
      </c>
      <c r="G1151" s="12" t="s">
        <v>69</v>
      </c>
      <c r="H1151" s="12">
        <v>1</v>
      </c>
      <c r="I1151" s="12" t="s">
        <v>70</v>
      </c>
      <c r="J1151" s="12" t="s">
        <v>1399</v>
      </c>
      <c r="K1151" s="59">
        <v>156097</v>
      </c>
      <c r="L1151" s="14">
        <v>1</v>
      </c>
      <c r="M1151" s="57"/>
      <c r="N1151" s="58">
        <f t="shared" si="17"/>
        <v>0</v>
      </c>
    </row>
    <row r="1152" spans="1:14" x14ac:dyDescent="0.3">
      <c r="A1152" s="11">
        <v>1144</v>
      </c>
      <c r="B1152" s="12">
        <v>50</v>
      </c>
      <c r="C1152" s="12" t="s">
        <v>128</v>
      </c>
      <c r="D1152" s="13">
        <v>1</v>
      </c>
      <c r="E1152" s="13" t="s">
        <v>129</v>
      </c>
      <c r="F1152" s="12">
        <v>52</v>
      </c>
      <c r="G1152" s="12" t="s">
        <v>76</v>
      </c>
      <c r="H1152" s="12">
        <v>356</v>
      </c>
      <c r="I1152" s="12" t="s">
        <v>113</v>
      </c>
      <c r="J1152" s="12" t="s">
        <v>1400</v>
      </c>
      <c r="K1152" s="59">
        <v>176136</v>
      </c>
      <c r="L1152" s="14">
        <v>1</v>
      </c>
      <c r="M1152" s="57"/>
      <c r="N1152" s="58">
        <f t="shared" si="17"/>
        <v>0</v>
      </c>
    </row>
    <row r="1153" spans="1:14" x14ac:dyDescent="0.3">
      <c r="A1153" s="11">
        <v>1145</v>
      </c>
      <c r="B1153" s="12">
        <v>50</v>
      </c>
      <c r="C1153" s="12" t="s">
        <v>128</v>
      </c>
      <c r="D1153" s="13">
        <v>1</v>
      </c>
      <c r="E1153" s="13" t="s">
        <v>129</v>
      </c>
      <c r="F1153" s="12">
        <v>52</v>
      </c>
      <c r="G1153" s="12" t="s">
        <v>76</v>
      </c>
      <c r="H1153" s="12">
        <v>835</v>
      </c>
      <c r="I1153" s="12" t="s">
        <v>307</v>
      </c>
      <c r="J1153" s="12" t="s">
        <v>1401</v>
      </c>
      <c r="K1153" s="59">
        <v>188793</v>
      </c>
      <c r="L1153" s="14">
        <v>1</v>
      </c>
      <c r="M1153" s="57"/>
      <c r="N1153" s="58">
        <f t="shared" si="17"/>
        <v>0</v>
      </c>
    </row>
    <row r="1154" spans="1:14" x14ac:dyDescent="0.3">
      <c r="A1154" s="11">
        <v>1146</v>
      </c>
      <c r="B1154" s="12">
        <v>50</v>
      </c>
      <c r="C1154" s="12" t="s">
        <v>128</v>
      </c>
      <c r="D1154" s="13">
        <v>1</v>
      </c>
      <c r="E1154" s="13" t="s">
        <v>129</v>
      </c>
      <c r="F1154" s="12">
        <v>70</v>
      </c>
      <c r="G1154" s="12" t="s">
        <v>205</v>
      </c>
      <c r="H1154" s="12">
        <v>1</v>
      </c>
      <c r="I1154" s="12" t="s">
        <v>39</v>
      </c>
      <c r="J1154" s="12" t="s">
        <v>1402</v>
      </c>
      <c r="K1154" s="59">
        <v>147659</v>
      </c>
      <c r="L1154" s="14">
        <v>1</v>
      </c>
      <c r="M1154" s="57"/>
      <c r="N1154" s="58">
        <f t="shared" si="17"/>
        <v>0</v>
      </c>
    </row>
    <row r="1155" spans="1:14" x14ac:dyDescent="0.3">
      <c r="A1155" s="11">
        <v>1147</v>
      </c>
      <c r="B1155" s="12">
        <v>50</v>
      </c>
      <c r="C1155" s="12" t="s">
        <v>128</v>
      </c>
      <c r="D1155" s="13">
        <v>1</v>
      </c>
      <c r="E1155" s="13" t="s">
        <v>129</v>
      </c>
      <c r="F1155" s="12">
        <v>8</v>
      </c>
      <c r="G1155" s="12" t="s">
        <v>79</v>
      </c>
      <c r="H1155" s="12">
        <v>1</v>
      </c>
      <c r="I1155" s="12" t="s">
        <v>80</v>
      </c>
      <c r="J1155" s="12" t="s">
        <v>1403</v>
      </c>
      <c r="K1155" s="59">
        <v>162425</v>
      </c>
      <c r="L1155" s="14">
        <v>1</v>
      </c>
      <c r="M1155" s="57"/>
      <c r="N1155" s="58">
        <f t="shared" si="17"/>
        <v>0</v>
      </c>
    </row>
    <row r="1156" spans="1:14" x14ac:dyDescent="0.3">
      <c r="A1156" s="11">
        <v>1148</v>
      </c>
      <c r="B1156" s="12">
        <v>50</v>
      </c>
      <c r="C1156" s="12" t="s">
        <v>128</v>
      </c>
      <c r="D1156" s="13">
        <v>1</v>
      </c>
      <c r="E1156" s="13" t="s">
        <v>129</v>
      </c>
      <c r="F1156" s="12">
        <v>86</v>
      </c>
      <c r="G1156" s="12" t="s">
        <v>170</v>
      </c>
      <c r="H1156" s="12">
        <v>568</v>
      </c>
      <c r="I1156" s="12" t="s">
        <v>198</v>
      </c>
      <c r="J1156" s="12" t="s">
        <v>1404</v>
      </c>
      <c r="K1156" s="59">
        <v>130784</v>
      </c>
      <c r="L1156" s="14">
        <v>1</v>
      </c>
      <c r="M1156" s="57"/>
      <c r="N1156" s="58">
        <f t="shared" si="17"/>
        <v>0</v>
      </c>
    </row>
    <row r="1157" spans="1:14" x14ac:dyDescent="0.3">
      <c r="A1157" s="11">
        <v>1149</v>
      </c>
      <c r="B1157" s="12">
        <v>5</v>
      </c>
      <c r="C1157" s="12" t="s">
        <v>62</v>
      </c>
      <c r="D1157" s="13">
        <v>1</v>
      </c>
      <c r="E1157" s="13" t="s">
        <v>63</v>
      </c>
      <c r="F1157" s="12">
        <v>23</v>
      </c>
      <c r="G1157" s="12" t="s">
        <v>69</v>
      </c>
      <c r="H1157" s="12">
        <v>417</v>
      </c>
      <c r="I1157" s="12" t="s">
        <v>192</v>
      </c>
      <c r="J1157" s="12" t="s">
        <v>1405</v>
      </c>
      <c r="K1157" s="59">
        <v>79103</v>
      </c>
      <c r="L1157" s="14">
        <v>1</v>
      </c>
      <c r="M1157" s="57"/>
      <c r="N1157" s="58">
        <f t="shared" si="17"/>
        <v>0</v>
      </c>
    </row>
    <row r="1158" spans="1:14" x14ac:dyDescent="0.3">
      <c r="A1158" s="11">
        <v>1150</v>
      </c>
      <c r="B1158" s="12">
        <v>5</v>
      </c>
      <c r="C1158" s="12" t="s">
        <v>62</v>
      </c>
      <c r="D1158" s="13">
        <v>1</v>
      </c>
      <c r="E1158" s="13" t="s">
        <v>63</v>
      </c>
      <c r="F1158" s="12">
        <v>41</v>
      </c>
      <c r="G1158" s="12" t="s">
        <v>123</v>
      </c>
      <c r="H1158" s="12">
        <v>1</v>
      </c>
      <c r="I1158" s="12" t="s">
        <v>124</v>
      </c>
      <c r="J1158" s="12" t="s">
        <v>1406</v>
      </c>
      <c r="K1158" s="59">
        <v>92814</v>
      </c>
      <c r="L1158" s="14">
        <v>1</v>
      </c>
      <c r="M1158" s="57"/>
      <c r="N1158" s="58">
        <f t="shared" si="17"/>
        <v>0</v>
      </c>
    </row>
    <row r="1159" spans="1:14" x14ac:dyDescent="0.3">
      <c r="A1159" s="11">
        <v>1151</v>
      </c>
      <c r="B1159" s="12">
        <v>5</v>
      </c>
      <c r="C1159" s="12" t="s">
        <v>62</v>
      </c>
      <c r="D1159" s="13">
        <v>1</v>
      </c>
      <c r="E1159" s="13" t="s">
        <v>63</v>
      </c>
      <c r="F1159" s="12">
        <v>47</v>
      </c>
      <c r="G1159" s="12" t="s">
        <v>101</v>
      </c>
      <c r="H1159" s="12">
        <v>1</v>
      </c>
      <c r="I1159" s="12" t="s">
        <v>142</v>
      </c>
      <c r="J1159" s="12" t="s">
        <v>1407</v>
      </c>
      <c r="K1159" s="59">
        <v>136900</v>
      </c>
      <c r="L1159" s="14">
        <v>1</v>
      </c>
      <c r="M1159" s="57"/>
      <c r="N1159" s="58">
        <f t="shared" si="17"/>
        <v>0</v>
      </c>
    </row>
    <row r="1160" spans="1:14" x14ac:dyDescent="0.3">
      <c r="A1160" s="11">
        <v>1152</v>
      </c>
      <c r="B1160" s="12">
        <v>5</v>
      </c>
      <c r="C1160" s="12" t="s">
        <v>62</v>
      </c>
      <c r="D1160" s="13">
        <v>1</v>
      </c>
      <c r="E1160" s="13" t="s">
        <v>63</v>
      </c>
      <c r="F1160" s="12">
        <v>52</v>
      </c>
      <c r="G1160" s="12" t="s">
        <v>76</v>
      </c>
      <c r="H1160" s="12">
        <v>835</v>
      </c>
      <c r="I1160" s="12" t="s">
        <v>307</v>
      </c>
      <c r="J1160" s="12" t="s">
        <v>1408</v>
      </c>
      <c r="K1160" s="59">
        <v>159261</v>
      </c>
      <c r="L1160" s="14">
        <v>1</v>
      </c>
      <c r="M1160" s="57"/>
      <c r="N1160" s="58">
        <f t="shared" si="17"/>
        <v>0</v>
      </c>
    </row>
    <row r="1161" spans="1:14" x14ac:dyDescent="0.3">
      <c r="A1161" s="11">
        <v>1153</v>
      </c>
      <c r="B1161" s="12">
        <v>5</v>
      </c>
      <c r="C1161" s="12" t="s">
        <v>62</v>
      </c>
      <c r="D1161" s="13">
        <v>1</v>
      </c>
      <c r="E1161" s="13" t="s">
        <v>63</v>
      </c>
      <c r="F1161" s="12">
        <v>5</v>
      </c>
      <c r="G1161" s="12" t="s">
        <v>62</v>
      </c>
      <c r="H1161" s="12">
        <v>51</v>
      </c>
      <c r="I1161" s="12" t="s">
        <v>1409</v>
      </c>
      <c r="J1161" s="12" t="s">
        <v>1410</v>
      </c>
      <c r="K1161" s="59">
        <v>96295</v>
      </c>
      <c r="L1161" s="14">
        <v>1</v>
      </c>
      <c r="M1161" s="57"/>
      <c r="N1161" s="58">
        <f t="shared" si="17"/>
        <v>0</v>
      </c>
    </row>
    <row r="1162" spans="1:14" x14ac:dyDescent="0.3">
      <c r="A1162" s="11">
        <v>1154</v>
      </c>
      <c r="B1162" s="12">
        <v>5</v>
      </c>
      <c r="C1162" s="12" t="s">
        <v>62</v>
      </c>
      <c r="D1162" s="13">
        <v>1</v>
      </c>
      <c r="E1162" s="13" t="s">
        <v>63</v>
      </c>
      <c r="F1162" s="12">
        <v>68</v>
      </c>
      <c r="G1162" s="12" t="s">
        <v>71</v>
      </c>
      <c r="H1162" s="12">
        <v>190</v>
      </c>
      <c r="I1162" s="12" t="s">
        <v>269</v>
      </c>
      <c r="J1162" s="12" t="s">
        <v>1411</v>
      </c>
      <c r="K1162" s="59">
        <v>61173</v>
      </c>
      <c r="L1162" s="14">
        <v>1</v>
      </c>
      <c r="M1162" s="57"/>
      <c r="N1162" s="58">
        <f t="shared" ref="N1162:N1225" si="18">L1162*M1162</f>
        <v>0</v>
      </c>
    </row>
    <row r="1163" spans="1:14" x14ac:dyDescent="0.3">
      <c r="A1163" s="11">
        <v>1155</v>
      </c>
      <c r="B1163" s="12">
        <v>5</v>
      </c>
      <c r="C1163" s="12" t="s">
        <v>62</v>
      </c>
      <c r="D1163" s="13">
        <v>1</v>
      </c>
      <c r="E1163" s="13" t="s">
        <v>63</v>
      </c>
      <c r="F1163" s="12">
        <v>70</v>
      </c>
      <c r="G1163" s="12" t="s">
        <v>205</v>
      </c>
      <c r="H1163" s="12">
        <v>215</v>
      </c>
      <c r="I1163" s="12" t="s">
        <v>218</v>
      </c>
      <c r="J1163" s="12" t="s">
        <v>1412</v>
      </c>
      <c r="K1163" s="59">
        <v>95069</v>
      </c>
      <c r="L1163" s="14">
        <v>1</v>
      </c>
      <c r="M1163" s="57"/>
      <c r="N1163" s="58">
        <f t="shared" si="18"/>
        <v>0</v>
      </c>
    </row>
    <row r="1164" spans="1:14" x14ac:dyDescent="0.3">
      <c r="A1164" s="11">
        <v>1156</v>
      </c>
      <c r="B1164" s="12">
        <v>5</v>
      </c>
      <c r="C1164" s="12" t="s">
        <v>62</v>
      </c>
      <c r="D1164" s="13">
        <v>1</v>
      </c>
      <c r="E1164" s="13" t="s">
        <v>63</v>
      </c>
      <c r="F1164" s="12">
        <v>73</v>
      </c>
      <c r="G1164" s="12" t="s">
        <v>137</v>
      </c>
      <c r="H1164" s="12">
        <v>1</v>
      </c>
      <c r="I1164" s="12" t="s">
        <v>138</v>
      </c>
      <c r="J1164" s="12" t="s">
        <v>1413</v>
      </c>
      <c r="K1164" s="59">
        <v>81792</v>
      </c>
      <c r="L1164" s="14">
        <v>1</v>
      </c>
      <c r="M1164" s="57"/>
      <c r="N1164" s="58">
        <f t="shared" si="18"/>
        <v>0</v>
      </c>
    </row>
    <row r="1165" spans="1:14" x14ac:dyDescent="0.3">
      <c r="A1165" s="11">
        <v>1157</v>
      </c>
      <c r="B1165" s="12">
        <v>5</v>
      </c>
      <c r="C1165" s="12" t="s">
        <v>62</v>
      </c>
      <c r="D1165" s="13">
        <v>1</v>
      </c>
      <c r="E1165" s="13" t="s">
        <v>63</v>
      </c>
      <c r="F1165" s="12">
        <v>81</v>
      </c>
      <c r="G1165" s="12" t="s">
        <v>7</v>
      </c>
      <c r="H1165" s="12">
        <v>1</v>
      </c>
      <c r="I1165" s="12" t="s">
        <v>116</v>
      </c>
      <c r="J1165" s="12" t="s">
        <v>1414</v>
      </c>
      <c r="K1165" s="59">
        <v>182465</v>
      </c>
      <c r="L1165" s="14">
        <v>1</v>
      </c>
      <c r="M1165" s="57"/>
      <c r="N1165" s="58">
        <f t="shared" si="18"/>
        <v>0</v>
      </c>
    </row>
    <row r="1166" spans="1:14" x14ac:dyDescent="0.3">
      <c r="A1166" s="11">
        <v>1158</v>
      </c>
      <c r="B1166" s="12">
        <v>5</v>
      </c>
      <c r="C1166" s="12" t="s">
        <v>62</v>
      </c>
      <c r="D1166" s="13">
        <v>1</v>
      </c>
      <c r="E1166" s="13" t="s">
        <v>63</v>
      </c>
      <c r="F1166" s="12">
        <v>86</v>
      </c>
      <c r="G1166" s="12" t="s">
        <v>170</v>
      </c>
      <c r="H1166" s="12">
        <v>568</v>
      </c>
      <c r="I1166" s="12" t="s">
        <v>198</v>
      </c>
      <c r="J1166" s="12" t="s">
        <v>1415</v>
      </c>
      <c r="K1166" s="59">
        <v>145550</v>
      </c>
      <c r="L1166" s="14">
        <v>1</v>
      </c>
      <c r="M1166" s="57"/>
      <c r="N1166" s="58">
        <f t="shared" si="18"/>
        <v>0</v>
      </c>
    </row>
    <row r="1167" spans="1:14" x14ac:dyDescent="0.3">
      <c r="A1167" s="11">
        <v>1159</v>
      </c>
      <c r="B1167" s="12">
        <v>52</v>
      </c>
      <c r="C1167" s="12" t="s">
        <v>76</v>
      </c>
      <c r="D1167" s="13">
        <v>1</v>
      </c>
      <c r="E1167" s="13" t="s">
        <v>77</v>
      </c>
      <c r="F1167" s="12">
        <v>13</v>
      </c>
      <c r="G1167" s="12" t="s">
        <v>82</v>
      </c>
      <c r="H1167" s="12">
        <v>1</v>
      </c>
      <c r="I1167" s="12" t="s">
        <v>83</v>
      </c>
      <c r="J1167" s="12" t="s">
        <v>1416</v>
      </c>
      <c r="K1167" s="59">
        <v>232036</v>
      </c>
      <c r="L1167" s="14">
        <v>1</v>
      </c>
      <c r="M1167" s="57"/>
      <c r="N1167" s="58">
        <f t="shared" si="18"/>
        <v>0</v>
      </c>
    </row>
    <row r="1168" spans="1:14" x14ac:dyDescent="0.3">
      <c r="A1168" s="11">
        <v>1160</v>
      </c>
      <c r="B1168" s="12">
        <v>52</v>
      </c>
      <c r="C1168" s="12" t="s">
        <v>76</v>
      </c>
      <c r="D1168" s="13">
        <v>1</v>
      </c>
      <c r="E1168" s="13" t="s">
        <v>77</v>
      </c>
      <c r="F1168" s="12">
        <v>17</v>
      </c>
      <c r="G1168" s="12" t="s">
        <v>96</v>
      </c>
      <c r="H1168" s="12">
        <v>1</v>
      </c>
      <c r="I1168" s="12" t="s">
        <v>97</v>
      </c>
      <c r="J1168" s="12" t="s">
        <v>1417</v>
      </c>
      <c r="K1168" s="59">
        <v>112854</v>
      </c>
      <c r="L1168" s="14">
        <v>1</v>
      </c>
      <c r="M1168" s="57"/>
      <c r="N1168" s="58">
        <f t="shared" si="18"/>
        <v>0</v>
      </c>
    </row>
    <row r="1169" spans="1:14" x14ac:dyDescent="0.3">
      <c r="A1169" s="11">
        <v>1161</v>
      </c>
      <c r="B1169" s="12">
        <v>52</v>
      </c>
      <c r="C1169" s="12" t="s">
        <v>76</v>
      </c>
      <c r="D1169" s="13">
        <v>1</v>
      </c>
      <c r="E1169" s="13" t="s">
        <v>77</v>
      </c>
      <c r="F1169" s="12">
        <v>20</v>
      </c>
      <c r="G1169" s="12" t="s">
        <v>54</v>
      </c>
      <c r="H1169" s="12">
        <v>1</v>
      </c>
      <c r="I1169" s="12" t="s">
        <v>55</v>
      </c>
      <c r="J1169" s="12" t="s">
        <v>1418</v>
      </c>
      <c r="K1169" s="59">
        <v>240474</v>
      </c>
      <c r="L1169" s="14">
        <v>1</v>
      </c>
      <c r="M1169" s="57"/>
      <c r="N1169" s="58">
        <f t="shared" si="18"/>
        <v>0</v>
      </c>
    </row>
    <row r="1170" spans="1:14" x14ac:dyDescent="0.3">
      <c r="A1170" s="11">
        <v>1162</v>
      </c>
      <c r="B1170" s="12">
        <v>52</v>
      </c>
      <c r="C1170" s="12" t="s">
        <v>76</v>
      </c>
      <c r="D1170" s="13">
        <v>1</v>
      </c>
      <c r="E1170" s="13" t="s">
        <v>77</v>
      </c>
      <c r="F1170" s="12">
        <v>23</v>
      </c>
      <c r="G1170" s="12" t="s">
        <v>69</v>
      </c>
      <c r="H1170" s="12">
        <v>1</v>
      </c>
      <c r="I1170" s="12" t="s">
        <v>70</v>
      </c>
      <c r="J1170" s="12" t="s">
        <v>1419</v>
      </c>
      <c r="K1170" s="59">
        <v>210942</v>
      </c>
      <c r="L1170" s="14">
        <v>1</v>
      </c>
      <c r="M1170" s="57"/>
      <c r="N1170" s="58">
        <f t="shared" si="18"/>
        <v>0</v>
      </c>
    </row>
    <row r="1171" spans="1:14" x14ac:dyDescent="0.3">
      <c r="A1171" s="11">
        <v>1163</v>
      </c>
      <c r="B1171" s="12">
        <v>52</v>
      </c>
      <c r="C1171" s="12" t="s">
        <v>76</v>
      </c>
      <c r="D1171" s="13">
        <v>1</v>
      </c>
      <c r="E1171" s="13" t="s">
        <v>77</v>
      </c>
      <c r="F1171" s="12">
        <v>41</v>
      </c>
      <c r="G1171" s="12" t="s">
        <v>123</v>
      </c>
      <c r="H1171" s="12">
        <v>1</v>
      </c>
      <c r="I1171" s="12" t="s">
        <v>124</v>
      </c>
      <c r="J1171" s="12" t="s">
        <v>1420</v>
      </c>
      <c r="K1171" s="59">
        <v>88595</v>
      </c>
      <c r="L1171" s="14">
        <v>1</v>
      </c>
      <c r="M1171" s="57"/>
      <c r="N1171" s="58">
        <f t="shared" si="18"/>
        <v>0</v>
      </c>
    </row>
    <row r="1172" spans="1:14" x14ac:dyDescent="0.3">
      <c r="A1172" s="11">
        <v>1164</v>
      </c>
      <c r="B1172" s="12">
        <v>52</v>
      </c>
      <c r="C1172" s="12" t="s">
        <v>76</v>
      </c>
      <c r="D1172" s="13">
        <v>1</v>
      </c>
      <c r="E1172" s="13" t="s">
        <v>77</v>
      </c>
      <c r="F1172" s="12">
        <v>47</v>
      </c>
      <c r="G1172" s="12" t="s">
        <v>101</v>
      </c>
      <c r="H1172" s="12">
        <v>1</v>
      </c>
      <c r="I1172" s="12" t="s">
        <v>142</v>
      </c>
      <c r="J1172" s="12" t="s">
        <v>1421</v>
      </c>
      <c r="K1172" s="59">
        <v>240474</v>
      </c>
      <c r="L1172" s="14">
        <v>1</v>
      </c>
      <c r="M1172" s="57"/>
      <c r="N1172" s="58">
        <f t="shared" si="18"/>
        <v>0</v>
      </c>
    </row>
    <row r="1173" spans="1:14" x14ac:dyDescent="0.3">
      <c r="A1173" s="11">
        <v>1165</v>
      </c>
      <c r="B1173" s="12">
        <v>52</v>
      </c>
      <c r="C1173" s="12" t="s">
        <v>76</v>
      </c>
      <c r="D1173" s="13">
        <v>1</v>
      </c>
      <c r="E1173" s="13" t="s">
        <v>77</v>
      </c>
      <c r="F1173" s="12">
        <v>52</v>
      </c>
      <c r="G1173" s="12" t="s">
        <v>76</v>
      </c>
      <c r="H1173" s="12">
        <v>399</v>
      </c>
      <c r="I1173" s="12" t="s">
        <v>263</v>
      </c>
      <c r="J1173" s="12" t="s">
        <v>1422</v>
      </c>
      <c r="K1173" s="59">
        <v>25313</v>
      </c>
      <c r="L1173" s="14">
        <v>1</v>
      </c>
      <c r="M1173" s="57"/>
      <c r="N1173" s="58">
        <f t="shared" si="18"/>
        <v>0</v>
      </c>
    </row>
    <row r="1174" spans="1:14" x14ac:dyDescent="0.3">
      <c r="A1174" s="11">
        <v>1166</v>
      </c>
      <c r="B1174" s="12">
        <v>52</v>
      </c>
      <c r="C1174" s="12" t="s">
        <v>76</v>
      </c>
      <c r="D1174" s="13">
        <v>1</v>
      </c>
      <c r="E1174" s="13" t="s">
        <v>77</v>
      </c>
      <c r="F1174" s="12">
        <v>54</v>
      </c>
      <c r="G1174" s="12" t="s">
        <v>52</v>
      </c>
      <c r="H1174" s="12">
        <v>1</v>
      </c>
      <c r="I1174" s="12" t="s">
        <v>64</v>
      </c>
      <c r="J1174" s="12" t="s">
        <v>1423</v>
      </c>
      <c r="K1174" s="59">
        <v>157152</v>
      </c>
      <c r="L1174" s="14">
        <v>1</v>
      </c>
      <c r="M1174" s="57"/>
      <c r="N1174" s="58">
        <f t="shared" si="18"/>
        <v>0</v>
      </c>
    </row>
    <row r="1175" spans="1:14" x14ac:dyDescent="0.3">
      <c r="A1175" s="11">
        <v>1167</v>
      </c>
      <c r="B1175" s="12">
        <v>52</v>
      </c>
      <c r="C1175" s="12" t="s">
        <v>76</v>
      </c>
      <c r="D1175" s="13">
        <v>1</v>
      </c>
      <c r="E1175" s="13" t="s">
        <v>77</v>
      </c>
      <c r="F1175" s="12">
        <v>63</v>
      </c>
      <c r="G1175" s="12" t="s">
        <v>66</v>
      </c>
      <c r="H1175" s="12">
        <v>1</v>
      </c>
      <c r="I1175" s="12" t="s">
        <v>67</v>
      </c>
      <c r="J1175" s="12" t="s">
        <v>1424</v>
      </c>
      <c r="K1175" s="59">
        <v>99142</v>
      </c>
      <c r="L1175" s="14">
        <v>1</v>
      </c>
      <c r="M1175" s="57"/>
      <c r="N1175" s="58">
        <f t="shared" si="18"/>
        <v>0</v>
      </c>
    </row>
    <row r="1176" spans="1:14" x14ac:dyDescent="0.3">
      <c r="A1176" s="11">
        <v>1168</v>
      </c>
      <c r="B1176" s="12">
        <v>52</v>
      </c>
      <c r="C1176" s="12" t="s">
        <v>76</v>
      </c>
      <c r="D1176" s="13">
        <v>1</v>
      </c>
      <c r="E1176" s="13" t="s">
        <v>77</v>
      </c>
      <c r="F1176" s="12">
        <v>68</v>
      </c>
      <c r="G1176" s="12" t="s">
        <v>71</v>
      </c>
      <c r="H1176" s="12">
        <v>1</v>
      </c>
      <c r="I1176" s="12" t="s">
        <v>72</v>
      </c>
      <c r="J1176" s="12" t="s">
        <v>1425</v>
      </c>
      <c r="K1176" s="59">
        <v>198285</v>
      </c>
      <c r="L1176" s="14">
        <v>1</v>
      </c>
      <c r="M1176" s="57"/>
      <c r="N1176" s="58">
        <f t="shared" si="18"/>
        <v>0</v>
      </c>
    </row>
    <row r="1177" spans="1:14" x14ac:dyDescent="0.3">
      <c r="A1177" s="11">
        <v>1169</v>
      </c>
      <c r="B1177" s="12">
        <v>52</v>
      </c>
      <c r="C1177" s="12" t="s">
        <v>76</v>
      </c>
      <c r="D1177" s="13">
        <v>1</v>
      </c>
      <c r="E1177" s="13" t="s">
        <v>77</v>
      </c>
      <c r="F1177" s="12">
        <v>68</v>
      </c>
      <c r="G1177" s="12" t="s">
        <v>71</v>
      </c>
      <c r="H1177" s="12">
        <v>81</v>
      </c>
      <c r="I1177" s="12" t="s">
        <v>95</v>
      </c>
      <c r="J1177" s="12" t="s">
        <v>1426</v>
      </c>
      <c r="K1177" s="59">
        <v>202504</v>
      </c>
      <c r="L1177" s="14">
        <v>1</v>
      </c>
      <c r="M1177" s="57"/>
      <c r="N1177" s="58">
        <f t="shared" si="18"/>
        <v>0</v>
      </c>
    </row>
    <row r="1178" spans="1:14" x14ac:dyDescent="0.3">
      <c r="A1178" s="11">
        <v>1170</v>
      </c>
      <c r="B1178" s="12">
        <v>52</v>
      </c>
      <c r="C1178" s="12" t="s">
        <v>76</v>
      </c>
      <c r="D1178" s="13">
        <v>1</v>
      </c>
      <c r="E1178" s="13" t="s">
        <v>77</v>
      </c>
      <c r="F1178" s="12">
        <v>70</v>
      </c>
      <c r="G1178" s="12" t="s">
        <v>205</v>
      </c>
      <c r="H1178" s="12">
        <v>1</v>
      </c>
      <c r="I1178" s="12" t="s">
        <v>39</v>
      </c>
      <c r="J1178" s="12" t="s">
        <v>1427</v>
      </c>
      <c r="K1178" s="59">
        <v>258404</v>
      </c>
      <c r="L1178" s="14">
        <v>1</v>
      </c>
      <c r="M1178" s="57"/>
      <c r="N1178" s="58">
        <f t="shared" si="18"/>
        <v>0</v>
      </c>
    </row>
    <row r="1179" spans="1:14" x14ac:dyDescent="0.3">
      <c r="A1179" s="11">
        <v>1171</v>
      </c>
      <c r="B1179" s="12">
        <v>52</v>
      </c>
      <c r="C1179" s="12" t="s">
        <v>76</v>
      </c>
      <c r="D1179" s="13">
        <v>1</v>
      </c>
      <c r="E1179" s="13" t="s">
        <v>77</v>
      </c>
      <c r="F1179" s="12">
        <v>73</v>
      </c>
      <c r="G1179" s="12" t="s">
        <v>137</v>
      </c>
      <c r="H1179" s="12">
        <v>1</v>
      </c>
      <c r="I1179" s="12" t="s">
        <v>138</v>
      </c>
      <c r="J1179" s="12" t="s">
        <v>1428</v>
      </c>
      <c r="K1179" s="59">
        <v>107580</v>
      </c>
      <c r="L1179" s="14">
        <v>1</v>
      </c>
      <c r="M1179" s="57"/>
      <c r="N1179" s="58">
        <f t="shared" si="18"/>
        <v>0</v>
      </c>
    </row>
    <row r="1180" spans="1:14" x14ac:dyDescent="0.3">
      <c r="A1180" s="11">
        <v>1172</v>
      </c>
      <c r="B1180" s="12">
        <v>52</v>
      </c>
      <c r="C1180" s="12" t="s">
        <v>76</v>
      </c>
      <c r="D1180" s="13">
        <v>1</v>
      </c>
      <c r="E1180" s="13" t="s">
        <v>77</v>
      </c>
      <c r="F1180" s="12">
        <v>81</v>
      </c>
      <c r="G1180" s="12" t="s">
        <v>7</v>
      </c>
      <c r="H1180" s="12">
        <v>1</v>
      </c>
      <c r="I1180" s="12" t="s">
        <v>116</v>
      </c>
      <c r="J1180" s="12" t="s">
        <v>1429</v>
      </c>
      <c r="K1180" s="59">
        <v>218325</v>
      </c>
      <c r="L1180" s="14">
        <v>1</v>
      </c>
      <c r="M1180" s="57"/>
      <c r="N1180" s="58">
        <f t="shared" si="18"/>
        <v>0</v>
      </c>
    </row>
    <row r="1181" spans="1:14" x14ac:dyDescent="0.3">
      <c r="A1181" s="11">
        <v>1173</v>
      </c>
      <c r="B1181" s="12">
        <v>52</v>
      </c>
      <c r="C1181" s="12" t="s">
        <v>76</v>
      </c>
      <c r="D1181" s="13">
        <v>1</v>
      </c>
      <c r="E1181" s="13" t="s">
        <v>77</v>
      </c>
      <c r="F1181" s="12">
        <v>85</v>
      </c>
      <c r="G1181" s="12" t="s">
        <v>108</v>
      </c>
      <c r="H1181" s="12">
        <v>1</v>
      </c>
      <c r="I1181" s="12" t="s">
        <v>109</v>
      </c>
      <c r="J1181" s="12" t="s">
        <v>1430</v>
      </c>
      <c r="K1181" s="59">
        <v>199340</v>
      </c>
      <c r="L1181" s="14">
        <v>1</v>
      </c>
      <c r="M1181" s="57"/>
      <c r="N1181" s="58">
        <f t="shared" si="18"/>
        <v>0</v>
      </c>
    </row>
    <row r="1182" spans="1:14" x14ac:dyDescent="0.3">
      <c r="A1182" s="11">
        <v>1174</v>
      </c>
      <c r="B1182" s="12">
        <v>52</v>
      </c>
      <c r="C1182" s="12" t="s">
        <v>76</v>
      </c>
      <c r="D1182" s="13">
        <v>1</v>
      </c>
      <c r="E1182" s="13" t="s">
        <v>77</v>
      </c>
      <c r="F1182" s="12">
        <v>86</v>
      </c>
      <c r="G1182" s="12" t="s">
        <v>170</v>
      </c>
      <c r="H1182" s="12">
        <v>320</v>
      </c>
      <c r="I1182" s="12" t="s">
        <v>813</v>
      </c>
      <c r="J1182" s="12" t="s">
        <v>1431</v>
      </c>
      <c r="K1182" s="59">
        <v>81212</v>
      </c>
      <c r="L1182" s="14">
        <v>1</v>
      </c>
      <c r="M1182" s="57"/>
      <c r="N1182" s="58">
        <f t="shared" si="18"/>
        <v>0</v>
      </c>
    </row>
    <row r="1183" spans="1:14" x14ac:dyDescent="0.3">
      <c r="A1183" s="11">
        <v>1175</v>
      </c>
      <c r="B1183" s="12">
        <v>52</v>
      </c>
      <c r="C1183" s="12" t="s">
        <v>76</v>
      </c>
      <c r="D1183" s="13">
        <v>1</v>
      </c>
      <c r="E1183" s="13" t="s">
        <v>77</v>
      </c>
      <c r="F1183" s="12">
        <v>86</v>
      </c>
      <c r="G1183" s="12" t="s">
        <v>170</v>
      </c>
      <c r="H1183" s="12">
        <v>568</v>
      </c>
      <c r="I1183" s="12" t="s">
        <v>198</v>
      </c>
      <c r="J1183" s="12" t="s">
        <v>1432</v>
      </c>
      <c r="K1183" s="59">
        <v>71000</v>
      </c>
      <c r="L1183" s="14">
        <v>3</v>
      </c>
      <c r="M1183" s="57"/>
      <c r="N1183" s="58">
        <f t="shared" si="18"/>
        <v>0</v>
      </c>
    </row>
    <row r="1184" spans="1:14" x14ac:dyDescent="0.3">
      <c r="A1184" s="11">
        <v>1176</v>
      </c>
      <c r="B1184" s="12">
        <v>52</v>
      </c>
      <c r="C1184" s="12" t="s">
        <v>76</v>
      </c>
      <c r="D1184" s="13">
        <v>356</v>
      </c>
      <c r="E1184" s="13" t="s">
        <v>113</v>
      </c>
      <c r="F1184" s="12">
        <v>11</v>
      </c>
      <c r="G1184" s="12" t="s">
        <v>84</v>
      </c>
      <c r="H1184" s="12">
        <v>1</v>
      </c>
      <c r="I1184" s="12" t="s">
        <v>85</v>
      </c>
      <c r="J1184" s="12" t="s">
        <v>1433</v>
      </c>
      <c r="K1184" s="59">
        <v>144867</v>
      </c>
      <c r="L1184" s="14">
        <v>1</v>
      </c>
      <c r="M1184" s="57"/>
      <c r="N1184" s="58">
        <f t="shared" si="18"/>
        <v>0</v>
      </c>
    </row>
    <row r="1185" spans="1:14" x14ac:dyDescent="0.3">
      <c r="A1185" s="11">
        <v>1177</v>
      </c>
      <c r="B1185" s="12">
        <v>52</v>
      </c>
      <c r="C1185" s="12" t="s">
        <v>76</v>
      </c>
      <c r="D1185" s="13">
        <v>356</v>
      </c>
      <c r="E1185" s="13" t="s">
        <v>113</v>
      </c>
      <c r="F1185" s="12">
        <v>17</v>
      </c>
      <c r="G1185" s="12" t="s">
        <v>96</v>
      </c>
      <c r="H1185" s="12">
        <v>1</v>
      </c>
      <c r="I1185" s="12" t="s">
        <v>97</v>
      </c>
      <c r="J1185" s="12" t="s">
        <v>1434</v>
      </c>
      <c r="K1185" s="59">
        <v>127620</v>
      </c>
      <c r="L1185" s="14">
        <v>1</v>
      </c>
      <c r="M1185" s="57"/>
      <c r="N1185" s="58">
        <f t="shared" si="18"/>
        <v>0</v>
      </c>
    </row>
    <row r="1186" spans="1:14" x14ac:dyDescent="0.3">
      <c r="A1186" s="11">
        <v>1178</v>
      </c>
      <c r="B1186" s="12">
        <v>52</v>
      </c>
      <c r="C1186" s="12" t="s">
        <v>76</v>
      </c>
      <c r="D1186" s="13">
        <v>356</v>
      </c>
      <c r="E1186" s="13" t="s">
        <v>113</v>
      </c>
      <c r="F1186" s="12">
        <v>18</v>
      </c>
      <c r="G1186" s="12" t="s">
        <v>90</v>
      </c>
      <c r="H1186" s="12">
        <v>1</v>
      </c>
      <c r="I1186" s="12" t="s">
        <v>148</v>
      </c>
      <c r="J1186" s="12" t="s">
        <v>1435</v>
      </c>
      <c r="K1186" s="59">
        <v>168753</v>
      </c>
      <c r="L1186" s="14">
        <v>1</v>
      </c>
      <c r="M1186" s="57"/>
      <c r="N1186" s="58">
        <f t="shared" si="18"/>
        <v>0</v>
      </c>
    </row>
    <row r="1187" spans="1:14" x14ac:dyDescent="0.3">
      <c r="A1187" s="11">
        <v>1179</v>
      </c>
      <c r="B1187" s="12">
        <v>52</v>
      </c>
      <c r="C1187" s="12" t="s">
        <v>76</v>
      </c>
      <c r="D1187" s="13">
        <v>356</v>
      </c>
      <c r="E1187" s="13" t="s">
        <v>113</v>
      </c>
      <c r="F1187" s="12">
        <v>20</v>
      </c>
      <c r="G1187" s="12" t="s">
        <v>54</v>
      </c>
      <c r="H1187" s="12">
        <v>1</v>
      </c>
      <c r="I1187" s="12" t="s">
        <v>55</v>
      </c>
      <c r="J1187" s="12" t="s">
        <v>1436</v>
      </c>
      <c r="K1187" s="59">
        <v>235200</v>
      </c>
      <c r="L1187" s="14">
        <v>1</v>
      </c>
      <c r="M1187" s="57"/>
      <c r="N1187" s="58">
        <f t="shared" si="18"/>
        <v>0</v>
      </c>
    </row>
    <row r="1188" spans="1:14" x14ac:dyDescent="0.3">
      <c r="A1188" s="11">
        <v>1180</v>
      </c>
      <c r="B1188" s="12">
        <v>52</v>
      </c>
      <c r="C1188" s="12" t="s">
        <v>76</v>
      </c>
      <c r="D1188" s="13">
        <v>356</v>
      </c>
      <c r="E1188" s="13" t="s">
        <v>113</v>
      </c>
      <c r="F1188" s="12">
        <v>23</v>
      </c>
      <c r="G1188" s="12" t="s">
        <v>69</v>
      </c>
      <c r="H1188" s="12">
        <v>1</v>
      </c>
      <c r="I1188" s="12" t="s">
        <v>70</v>
      </c>
      <c r="J1188" s="12" t="s">
        <v>1437</v>
      </c>
      <c r="K1188" s="59">
        <v>208832</v>
      </c>
      <c r="L1188" s="14">
        <v>1</v>
      </c>
      <c r="M1188" s="57"/>
      <c r="N1188" s="58">
        <f t="shared" si="18"/>
        <v>0</v>
      </c>
    </row>
    <row r="1189" spans="1:14" x14ac:dyDescent="0.3">
      <c r="A1189" s="11">
        <v>1181</v>
      </c>
      <c r="B1189" s="12">
        <v>52</v>
      </c>
      <c r="C1189" s="12" t="s">
        <v>76</v>
      </c>
      <c r="D1189" s="13">
        <v>356</v>
      </c>
      <c r="E1189" s="13" t="s">
        <v>113</v>
      </c>
      <c r="F1189" s="12">
        <v>41</v>
      </c>
      <c r="G1189" s="12" t="s">
        <v>123</v>
      </c>
      <c r="H1189" s="12">
        <v>1</v>
      </c>
      <c r="I1189" s="12" t="s">
        <v>124</v>
      </c>
      <c r="J1189" s="12" t="s">
        <v>1438</v>
      </c>
      <c r="K1189" s="59">
        <v>143440</v>
      </c>
      <c r="L1189" s="14">
        <v>1</v>
      </c>
      <c r="M1189" s="57"/>
      <c r="N1189" s="58">
        <f t="shared" si="18"/>
        <v>0</v>
      </c>
    </row>
    <row r="1190" spans="1:14" x14ac:dyDescent="0.3">
      <c r="A1190" s="11">
        <v>1182</v>
      </c>
      <c r="B1190" s="12">
        <v>52</v>
      </c>
      <c r="C1190" s="12" t="s">
        <v>76</v>
      </c>
      <c r="D1190" s="13">
        <v>356</v>
      </c>
      <c r="E1190" s="13" t="s">
        <v>113</v>
      </c>
      <c r="F1190" s="12">
        <v>47</v>
      </c>
      <c r="G1190" s="12" t="s">
        <v>101</v>
      </c>
      <c r="H1190" s="12">
        <v>1</v>
      </c>
      <c r="I1190" s="12" t="s">
        <v>142</v>
      </c>
      <c r="J1190" s="12" t="s">
        <v>1439</v>
      </c>
      <c r="K1190" s="59">
        <v>236255</v>
      </c>
      <c r="L1190" s="14">
        <v>1</v>
      </c>
      <c r="M1190" s="57"/>
      <c r="N1190" s="58">
        <f t="shared" si="18"/>
        <v>0</v>
      </c>
    </row>
    <row r="1191" spans="1:14" x14ac:dyDescent="0.3">
      <c r="A1191" s="11">
        <v>1183</v>
      </c>
      <c r="B1191" s="12">
        <v>52</v>
      </c>
      <c r="C1191" s="12" t="s">
        <v>76</v>
      </c>
      <c r="D1191" s="13">
        <v>356</v>
      </c>
      <c r="E1191" s="13" t="s">
        <v>113</v>
      </c>
      <c r="F1191" s="12">
        <v>50</v>
      </c>
      <c r="G1191" s="12" t="s">
        <v>128</v>
      </c>
      <c r="H1191" s="12">
        <v>1</v>
      </c>
      <c r="I1191" s="12" t="s">
        <v>129</v>
      </c>
      <c r="J1191" s="12" t="s">
        <v>1440</v>
      </c>
      <c r="K1191" s="59">
        <v>175082</v>
      </c>
      <c r="L1191" s="14">
        <v>1</v>
      </c>
      <c r="M1191" s="57"/>
      <c r="N1191" s="58">
        <f t="shared" si="18"/>
        <v>0</v>
      </c>
    </row>
    <row r="1192" spans="1:14" x14ac:dyDescent="0.3">
      <c r="A1192" s="11">
        <v>1184</v>
      </c>
      <c r="B1192" s="12">
        <v>52</v>
      </c>
      <c r="C1192" s="12" t="s">
        <v>76</v>
      </c>
      <c r="D1192" s="13">
        <v>356</v>
      </c>
      <c r="E1192" s="13" t="s">
        <v>113</v>
      </c>
      <c r="F1192" s="12">
        <v>5</v>
      </c>
      <c r="G1192" s="12" t="s">
        <v>62</v>
      </c>
      <c r="H1192" s="12">
        <v>45</v>
      </c>
      <c r="I1192" s="12" t="s">
        <v>74</v>
      </c>
      <c r="J1192" s="12" t="s">
        <v>1441</v>
      </c>
      <c r="K1192" s="59">
        <v>177191</v>
      </c>
      <c r="L1192" s="14">
        <v>1</v>
      </c>
      <c r="M1192" s="57"/>
      <c r="N1192" s="58">
        <f t="shared" si="18"/>
        <v>0</v>
      </c>
    </row>
    <row r="1193" spans="1:14" x14ac:dyDescent="0.3">
      <c r="A1193" s="11">
        <v>1185</v>
      </c>
      <c r="B1193" s="12">
        <v>52</v>
      </c>
      <c r="C1193" s="12" t="s">
        <v>76</v>
      </c>
      <c r="D1193" s="13">
        <v>356</v>
      </c>
      <c r="E1193" s="13" t="s">
        <v>113</v>
      </c>
      <c r="F1193" s="12">
        <v>63</v>
      </c>
      <c r="G1193" s="12" t="s">
        <v>66</v>
      </c>
      <c r="H1193" s="12">
        <v>1</v>
      </c>
      <c r="I1193" s="12" t="s">
        <v>67</v>
      </c>
      <c r="J1193" s="12" t="s">
        <v>1442</v>
      </c>
      <c r="K1193" s="59">
        <v>122346</v>
      </c>
      <c r="L1193" s="14">
        <v>1</v>
      </c>
      <c r="M1193" s="57"/>
      <c r="N1193" s="58">
        <f t="shared" si="18"/>
        <v>0</v>
      </c>
    </row>
    <row r="1194" spans="1:14" x14ac:dyDescent="0.3">
      <c r="A1194" s="11">
        <v>1186</v>
      </c>
      <c r="B1194" s="12">
        <v>52</v>
      </c>
      <c r="C1194" s="12" t="s">
        <v>76</v>
      </c>
      <c r="D1194" s="13">
        <v>356</v>
      </c>
      <c r="E1194" s="13" t="s">
        <v>113</v>
      </c>
      <c r="F1194" s="12">
        <v>68</v>
      </c>
      <c r="G1194" s="12" t="s">
        <v>71</v>
      </c>
      <c r="H1194" s="12">
        <v>1</v>
      </c>
      <c r="I1194" s="12" t="s">
        <v>72</v>
      </c>
      <c r="J1194" s="12" t="s">
        <v>1443</v>
      </c>
      <c r="K1194" s="59">
        <v>215161</v>
      </c>
      <c r="L1194" s="14">
        <v>1</v>
      </c>
      <c r="M1194" s="57"/>
      <c r="N1194" s="58">
        <f t="shared" si="18"/>
        <v>0</v>
      </c>
    </row>
    <row r="1195" spans="1:14" x14ac:dyDescent="0.3">
      <c r="A1195" s="11">
        <v>1187</v>
      </c>
      <c r="B1195" s="12">
        <v>52</v>
      </c>
      <c r="C1195" s="12" t="s">
        <v>76</v>
      </c>
      <c r="D1195" s="13">
        <v>356</v>
      </c>
      <c r="E1195" s="13" t="s">
        <v>113</v>
      </c>
      <c r="F1195" s="12">
        <v>68</v>
      </c>
      <c r="G1195" s="12" t="s">
        <v>71</v>
      </c>
      <c r="H1195" s="12">
        <v>81</v>
      </c>
      <c r="I1195" s="12" t="s">
        <v>95</v>
      </c>
      <c r="J1195" s="12" t="s">
        <v>1444</v>
      </c>
      <c r="K1195" s="59">
        <v>219380</v>
      </c>
      <c r="L1195" s="14">
        <v>1</v>
      </c>
      <c r="M1195" s="57"/>
      <c r="N1195" s="58">
        <f t="shared" si="18"/>
        <v>0</v>
      </c>
    </row>
    <row r="1196" spans="1:14" x14ac:dyDescent="0.3">
      <c r="A1196" s="11">
        <v>1188</v>
      </c>
      <c r="B1196" s="12">
        <v>52</v>
      </c>
      <c r="C1196" s="12" t="s">
        <v>76</v>
      </c>
      <c r="D1196" s="13">
        <v>356</v>
      </c>
      <c r="E1196" s="13" t="s">
        <v>113</v>
      </c>
      <c r="F1196" s="12">
        <v>70</v>
      </c>
      <c r="G1196" s="12" t="s">
        <v>205</v>
      </c>
      <c r="H1196" s="12">
        <v>1</v>
      </c>
      <c r="I1196" s="12" t="s">
        <v>39</v>
      </c>
      <c r="J1196" s="12" t="s">
        <v>1445</v>
      </c>
      <c r="K1196" s="59">
        <v>253130</v>
      </c>
      <c r="L1196" s="14">
        <v>1</v>
      </c>
      <c r="M1196" s="57"/>
      <c r="N1196" s="58">
        <f t="shared" si="18"/>
        <v>0</v>
      </c>
    </row>
    <row r="1197" spans="1:14" x14ac:dyDescent="0.3">
      <c r="A1197" s="11">
        <v>1189</v>
      </c>
      <c r="B1197" s="12">
        <v>52</v>
      </c>
      <c r="C1197" s="12" t="s">
        <v>76</v>
      </c>
      <c r="D1197" s="13">
        <v>356</v>
      </c>
      <c r="E1197" s="13" t="s">
        <v>113</v>
      </c>
      <c r="F1197" s="12">
        <v>73</v>
      </c>
      <c r="G1197" s="12" t="s">
        <v>137</v>
      </c>
      <c r="H1197" s="12">
        <v>1</v>
      </c>
      <c r="I1197" s="12" t="s">
        <v>138</v>
      </c>
      <c r="J1197" s="12" t="s">
        <v>1446</v>
      </c>
      <c r="K1197" s="59">
        <v>134159</v>
      </c>
      <c r="L1197" s="14">
        <v>1</v>
      </c>
      <c r="M1197" s="57"/>
      <c r="N1197" s="58">
        <f t="shared" si="18"/>
        <v>0</v>
      </c>
    </row>
    <row r="1198" spans="1:14" x14ac:dyDescent="0.3">
      <c r="A1198" s="11">
        <v>1190</v>
      </c>
      <c r="B1198" s="12">
        <v>52</v>
      </c>
      <c r="C1198" s="12" t="s">
        <v>76</v>
      </c>
      <c r="D1198" s="13">
        <v>356</v>
      </c>
      <c r="E1198" s="13" t="s">
        <v>113</v>
      </c>
      <c r="F1198" s="12">
        <v>81</v>
      </c>
      <c r="G1198" s="12" t="s">
        <v>7</v>
      </c>
      <c r="H1198" s="12">
        <v>1</v>
      </c>
      <c r="I1198" s="12" t="s">
        <v>116</v>
      </c>
      <c r="J1198" s="12" t="s">
        <v>1447</v>
      </c>
      <c r="K1198" s="59">
        <v>235200</v>
      </c>
      <c r="L1198" s="14">
        <v>1</v>
      </c>
      <c r="M1198" s="57"/>
      <c r="N1198" s="58">
        <f t="shared" si="18"/>
        <v>0</v>
      </c>
    </row>
    <row r="1199" spans="1:14" x14ac:dyDescent="0.3">
      <c r="A1199" s="11">
        <v>1191</v>
      </c>
      <c r="B1199" s="12">
        <v>52</v>
      </c>
      <c r="C1199" s="12" t="s">
        <v>76</v>
      </c>
      <c r="D1199" s="13">
        <v>356</v>
      </c>
      <c r="E1199" s="13" t="s">
        <v>113</v>
      </c>
      <c r="F1199" s="12">
        <v>8</v>
      </c>
      <c r="G1199" s="12" t="s">
        <v>79</v>
      </c>
      <c r="H1199" s="12">
        <v>1</v>
      </c>
      <c r="I1199" s="12" t="s">
        <v>80</v>
      </c>
      <c r="J1199" s="12" t="s">
        <v>1448</v>
      </c>
      <c r="K1199" s="59">
        <v>304811</v>
      </c>
      <c r="L1199" s="14">
        <v>1</v>
      </c>
      <c r="M1199" s="57"/>
      <c r="N1199" s="58">
        <f t="shared" si="18"/>
        <v>0</v>
      </c>
    </row>
    <row r="1200" spans="1:14" x14ac:dyDescent="0.3">
      <c r="A1200" s="11">
        <v>1192</v>
      </c>
      <c r="B1200" s="12">
        <v>52</v>
      </c>
      <c r="C1200" s="12" t="s">
        <v>76</v>
      </c>
      <c r="D1200" s="13">
        <v>356</v>
      </c>
      <c r="E1200" s="13" t="s">
        <v>113</v>
      </c>
      <c r="F1200" s="12">
        <v>85</v>
      </c>
      <c r="G1200" s="12" t="s">
        <v>108</v>
      </c>
      <c r="H1200" s="12">
        <v>1</v>
      </c>
      <c r="I1200" s="12" t="s">
        <v>109</v>
      </c>
      <c r="J1200" s="12" t="s">
        <v>1449</v>
      </c>
      <c r="K1200" s="59">
        <v>215161</v>
      </c>
      <c r="L1200" s="14">
        <v>1</v>
      </c>
      <c r="M1200" s="57"/>
      <c r="N1200" s="58">
        <f t="shared" si="18"/>
        <v>0</v>
      </c>
    </row>
    <row r="1201" spans="1:14" x14ac:dyDescent="0.3">
      <c r="A1201" s="11">
        <v>1193</v>
      </c>
      <c r="B1201" s="12">
        <v>52</v>
      </c>
      <c r="C1201" s="12" t="s">
        <v>76</v>
      </c>
      <c r="D1201" s="13">
        <v>356</v>
      </c>
      <c r="E1201" s="13" t="s">
        <v>113</v>
      </c>
      <c r="F1201" s="12">
        <v>86</v>
      </c>
      <c r="G1201" s="12" t="s">
        <v>170</v>
      </c>
      <c r="H1201" s="12">
        <v>568</v>
      </c>
      <c r="I1201" s="12" t="s">
        <v>198</v>
      </c>
      <c r="J1201" s="12" t="s">
        <v>1450</v>
      </c>
      <c r="K1201" s="59">
        <v>79103</v>
      </c>
      <c r="L1201" s="14">
        <v>1</v>
      </c>
      <c r="M1201" s="57"/>
      <c r="N1201" s="58">
        <f t="shared" si="18"/>
        <v>0</v>
      </c>
    </row>
    <row r="1202" spans="1:14" x14ac:dyDescent="0.3">
      <c r="A1202" s="11">
        <v>1194</v>
      </c>
      <c r="B1202" s="12">
        <v>52</v>
      </c>
      <c r="C1202" s="12" t="s">
        <v>76</v>
      </c>
      <c r="D1202" s="13">
        <v>399</v>
      </c>
      <c r="E1202" s="13" t="s">
        <v>263</v>
      </c>
      <c r="F1202" s="12">
        <v>52</v>
      </c>
      <c r="G1202" s="12" t="s">
        <v>76</v>
      </c>
      <c r="H1202" s="12">
        <v>1</v>
      </c>
      <c r="I1202" s="12" t="s">
        <v>77</v>
      </c>
      <c r="J1202" s="12" t="s">
        <v>1451</v>
      </c>
      <c r="K1202" s="59">
        <v>25313</v>
      </c>
      <c r="L1202" s="14">
        <v>1</v>
      </c>
      <c r="M1202" s="57"/>
      <c r="N1202" s="58">
        <f t="shared" si="18"/>
        <v>0</v>
      </c>
    </row>
    <row r="1203" spans="1:14" x14ac:dyDescent="0.3">
      <c r="A1203" s="11">
        <v>1195</v>
      </c>
      <c r="B1203" s="12">
        <v>52</v>
      </c>
      <c r="C1203" s="12" t="s">
        <v>76</v>
      </c>
      <c r="D1203" s="13">
        <v>835</v>
      </c>
      <c r="E1203" s="13" t="s">
        <v>307</v>
      </c>
      <c r="F1203" s="12">
        <v>11</v>
      </c>
      <c r="G1203" s="12" t="s">
        <v>84</v>
      </c>
      <c r="H1203" s="12">
        <v>1</v>
      </c>
      <c r="I1203" s="12" t="s">
        <v>85</v>
      </c>
      <c r="J1203" s="12" t="s">
        <v>1452</v>
      </c>
      <c r="K1203" s="59">
        <v>124455</v>
      </c>
      <c r="L1203" s="14">
        <v>1</v>
      </c>
      <c r="M1203" s="57"/>
      <c r="N1203" s="58">
        <f t="shared" si="18"/>
        <v>0</v>
      </c>
    </row>
    <row r="1204" spans="1:14" x14ac:dyDescent="0.3">
      <c r="A1204" s="11">
        <v>1196</v>
      </c>
      <c r="B1204" s="12">
        <v>52</v>
      </c>
      <c r="C1204" s="12" t="s">
        <v>76</v>
      </c>
      <c r="D1204" s="13">
        <v>835</v>
      </c>
      <c r="E1204" s="13" t="s">
        <v>307</v>
      </c>
      <c r="F1204" s="12">
        <v>13</v>
      </c>
      <c r="G1204" s="12" t="s">
        <v>82</v>
      </c>
      <c r="H1204" s="12">
        <v>1</v>
      </c>
      <c r="I1204" s="12" t="s">
        <v>83</v>
      </c>
      <c r="J1204" s="12" t="s">
        <v>1453</v>
      </c>
      <c r="K1204" s="59">
        <v>263677</v>
      </c>
      <c r="L1204" s="14">
        <v>1</v>
      </c>
      <c r="M1204" s="57"/>
      <c r="N1204" s="58">
        <f t="shared" si="18"/>
        <v>0</v>
      </c>
    </row>
    <row r="1205" spans="1:14" x14ac:dyDescent="0.3">
      <c r="A1205" s="11">
        <v>1197</v>
      </c>
      <c r="B1205" s="12">
        <v>52</v>
      </c>
      <c r="C1205" s="12" t="s">
        <v>76</v>
      </c>
      <c r="D1205" s="13">
        <v>835</v>
      </c>
      <c r="E1205" s="13" t="s">
        <v>307</v>
      </c>
      <c r="F1205" s="12">
        <v>17</v>
      </c>
      <c r="G1205" s="12" t="s">
        <v>96</v>
      </c>
      <c r="H1205" s="12">
        <v>1</v>
      </c>
      <c r="I1205" s="12" t="s">
        <v>97</v>
      </c>
      <c r="J1205" s="12" t="s">
        <v>1454</v>
      </c>
      <c r="K1205" s="59">
        <v>170863</v>
      </c>
      <c r="L1205" s="14">
        <v>1</v>
      </c>
      <c r="M1205" s="57"/>
      <c r="N1205" s="58">
        <f t="shared" si="18"/>
        <v>0</v>
      </c>
    </row>
    <row r="1206" spans="1:14" x14ac:dyDescent="0.3">
      <c r="A1206" s="11">
        <v>1198</v>
      </c>
      <c r="B1206" s="12">
        <v>52</v>
      </c>
      <c r="C1206" s="12" t="s">
        <v>76</v>
      </c>
      <c r="D1206" s="13">
        <v>835</v>
      </c>
      <c r="E1206" s="13" t="s">
        <v>307</v>
      </c>
      <c r="F1206" s="12">
        <v>20</v>
      </c>
      <c r="G1206" s="12" t="s">
        <v>54</v>
      </c>
      <c r="H1206" s="12">
        <v>1</v>
      </c>
      <c r="I1206" s="12" t="s">
        <v>55</v>
      </c>
      <c r="J1206" s="12" t="s">
        <v>1455</v>
      </c>
      <c r="K1206" s="59">
        <v>300592</v>
      </c>
      <c r="L1206" s="14">
        <v>1</v>
      </c>
      <c r="M1206" s="57"/>
      <c r="N1206" s="58">
        <f t="shared" si="18"/>
        <v>0</v>
      </c>
    </row>
    <row r="1207" spans="1:14" x14ac:dyDescent="0.3">
      <c r="A1207" s="11">
        <v>1199</v>
      </c>
      <c r="B1207" s="12">
        <v>52</v>
      </c>
      <c r="C1207" s="12" t="s">
        <v>76</v>
      </c>
      <c r="D1207" s="13">
        <v>835</v>
      </c>
      <c r="E1207" s="13" t="s">
        <v>307</v>
      </c>
      <c r="F1207" s="12">
        <v>23</v>
      </c>
      <c r="G1207" s="12" t="s">
        <v>69</v>
      </c>
      <c r="H1207" s="12">
        <v>1</v>
      </c>
      <c r="I1207" s="12" t="s">
        <v>70</v>
      </c>
      <c r="J1207" s="12" t="s">
        <v>1456</v>
      </c>
      <c r="K1207" s="59">
        <v>274225</v>
      </c>
      <c r="L1207" s="14">
        <v>1</v>
      </c>
      <c r="M1207" s="57"/>
      <c r="N1207" s="58">
        <f t="shared" si="18"/>
        <v>0</v>
      </c>
    </row>
    <row r="1208" spans="1:14" x14ac:dyDescent="0.3">
      <c r="A1208" s="11">
        <v>1200</v>
      </c>
      <c r="B1208" s="12">
        <v>52</v>
      </c>
      <c r="C1208" s="12" t="s">
        <v>76</v>
      </c>
      <c r="D1208" s="13">
        <v>835</v>
      </c>
      <c r="E1208" s="13" t="s">
        <v>307</v>
      </c>
      <c r="F1208" s="12">
        <v>47</v>
      </c>
      <c r="G1208" s="12" t="s">
        <v>101</v>
      </c>
      <c r="H1208" s="12">
        <v>1</v>
      </c>
      <c r="I1208" s="12" t="s">
        <v>142</v>
      </c>
      <c r="J1208" s="12" t="s">
        <v>1457</v>
      </c>
      <c r="K1208" s="59">
        <v>301647</v>
      </c>
      <c r="L1208" s="14">
        <v>1</v>
      </c>
      <c r="M1208" s="57"/>
      <c r="N1208" s="58">
        <f t="shared" si="18"/>
        <v>0</v>
      </c>
    </row>
    <row r="1209" spans="1:14" x14ac:dyDescent="0.3">
      <c r="A1209" s="11">
        <v>1201</v>
      </c>
      <c r="B1209" s="12">
        <v>52</v>
      </c>
      <c r="C1209" s="12" t="s">
        <v>76</v>
      </c>
      <c r="D1209" s="13">
        <v>835</v>
      </c>
      <c r="E1209" s="13" t="s">
        <v>307</v>
      </c>
      <c r="F1209" s="12">
        <v>50</v>
      </c>
      <c r="G1209" s="12" t="s">
        <v>128</v>
      </c>
      <c r="H1209" s="12">
        <v>1</v>
      </c>
      <c r="I1209" s="12" t="s">
        <v>129</v>
      </c>
      <c r="J1209" s="12" t="s">
        <v>1458</v>
      </c>
      <c r="K1209" s="59">
        <v>167699</v>
      </c>
      <c r="L1209" s="14">
        <v>1</v>
      </c>
      <c r="M1209" s="57"/>
      <c r="N1209" s="58">
        <f t="shared" si="18"/>
        <v>0</v>
      </c>
    </row>
    <row r="1210" spans="1:14" x14ac:dyDescent="0.3">
      <c r="A1210" s="11">
        <v>1202</v>
      </c>
      <c r="B1210" s="12">
        <v>52</v>
      </c>
      <c r="C1210" s="12" t="s">
        <v>76</v>
      </c>
      <c r="D1210" s="13">
        <v>835</v>
      </c>
      <c r="E1210" s="13" t="s">
        <v>307</v>
      </c>
      <c r="F1210" s="12">
        <v>5</v>
      </c>
      <c r="G1210" s="12" t="s">
        <v>62</v>
      </c>
      <c r="H1210" s="12">
        <v>1</v>
      </c>
      <c r="I1210" s="12" t="s">
        <v>63</v>
      </c>
      <c r="J1210" s="12" t="s">
        <v>1459</v>
      </c>
      <c r="K1210" s="59">
        <v>176136</v>
      </c>
      <c r="L1210" s="14">
        <v>1</v>
      </c>
      <c r="M1210" s="57"/>
      <c r="N1210" s="58">
        <f t="shared" si="18"/>
        <v>0</v>
      </c>
    </row>
    <row r="1211" spans="1:14" x14ac:dyDescent="0.3">
      <c r="A1211" s="11">
        <v>1203</v>
      </c>
      <c r="B1211" s="12">
        <v>52</v>
      </c>
      <c r="C1211" s="12" t="s">
        <v>76</v>
      </c>
      <c r="D1211" s="13">
        <v>835</v>
      </c>
      <c r="E1211" s="13" t="s">
        <v>307</v>
      </c>
      <c r="F1211" s="12">
        <v>54</v>
      </c>
      <c r="G1211" s="12" t="s">
        <v>52</v>
      </c>
      <c r="H1211" s="12">
        <v>1</v>
      </c>
      <c r="I1211" s="12" t="s">
        <v>64</v>
      </c>
      <c r="J1211" s="12" t="s">
        <v>1460</v>
      </c>
      <c r="K1211" s="59">
        <v>244693</v>
      </c>
      <c r="L1211" s="14">
        <v>1</v>
      </c>
      <c r="M1211" s="57"/>
      <c r="N1211" s="58">
        <f t="shared" si="18"/>
        <v>0</v>
      </c>
    </row>
    <row r="1212" spans="1:14" x14ac:dyDescent="0.3">
      <c r="A1212" s="11">
        <v>1204</v>
      </c>
      <c r="B1212" s="12">
        <v>52</v>
      </c>
      <c r="C1212" s="12" t="s">
        <v>76</v>
      </c>
      <c r="D1212" s="13">
        <v>835</v>
      </c>
      <c r="E1212" s="13" t="s">
        <v>307</v>
      </c>
      <c r="F1212" s="12">
        <v>5</v>
      </c>
      <c r="G1212" s="12" t="s">
        <v>62</v>
      </c>
      <c r="H1212" s="12">
        <v>45</v>
      </c>
      <c r="I1212" s="12" t="s">
        <v>74</v>
      </c>
      <c r="J1212" s="12" t="s">
        <v>1461</v>
      </c>
      <c r="K1212" s="59">
        <v>242583</v>
      </c>
      <c r="L1212" s="14">
        <v>1</v>
      </c>
      <c r="M1212" s="57"/>
      <c r="N1212" s="58">
        <f t="shared" si="18"/>
        <v>0</v>
      </c>
    </row>
    <row r="1213" spans="1:14" x14ac:dyDescent="0.3">
      <c r="A1213" s="11">
        <v>1205</v>
      </c>
      <c r="B1213" s="12">
        <v>52</v>
      </c>
      <c r="C1213" s="12" t="s">
        <v>76</v>
      </c>
      <c r="D1213" s="13">
        <v>835</v>
      </c>
      <c r="E1213" s="13" t="s">
        <v>307</v>
      </c>
      <c r="F1213" s="12">
        <v>63</v>
      </c>
      <c r="G1213" s="12" t="s">
        <v>66</v>
      </c>
      <c r="H1213" s="12">
        <v>1</v>
      </c>
      <c r="I1213" s="12" t="s">
        <v>67</v>
      </c>
      <c r="J1213" s="12" t="s">
        <v>1462</v>
      </c>
      <c r="K1213" s="59">
        <v>156308</v>
      </c>
      <c r="L1213" s="14">
        <v>1</v>
      </c>
      <c r="M1213" s="57"/>
      <c r="N1213" s="58">
        <f t="shared" si="18"/>
        <v>0</v>
      </c>
    </row>
    <row r="1214" spans="1:14" x14ac:dyDescent="0.3">
      <c r="A1214" s="11">
        <v>1206</v>
      </c>
      <c r="B1214" s="12">
        <v>52</v>
      </c>
      <c r="C1214" s="12" t="s">
        <v>76</v>
      </c>
      <c r="D1214" s="13">
        <v>835</v>
      </c>
      <c r="E1214" s="13" t="s">
        <v>307</v>
      </c>
      <c r="F1214" s="12">
        <v>68</v>
      </c>
      <c r="G1214" s="12" t="s">
        <v>71</v>
      </c>
      <c r="H1214" s="12">
        <v>1</v>
      </c>
      <c r="I1214" s="12" t="s">
        <v>72</v>
      </c>
      <c r="J1214" s="12" t="s">
        <v>1463</v>
      </c>
      <c r="K1214" s="59">
        <v>206723</v>
      </c>
      <c r="L1214" s="14">
        <v>1</v>
      </c>
      <c r="M1214" s="57"/>
      <c r="N1214" s="58">
        <f t="shared" si="18"/>
        <v>0</v>
      </c>
    </row>
    <row r="1215" spans="1:14" x14ac:dyDescent="0.3">
      <c r="A1215" s="11">
        <v>1207</v>
      </c>
      <c r="B1215" s="12">
        <v>52</v>
      </c>
      <c r="C1215" s="12" t="s">
        <v>76</v>
      </c>
      <c r="D1215" s="13">
        <v>835</v>
      </c>
      <c r="E1215" s="13" t="s">
        <v>307</v>
      </c>
      <c r="F1215" s="12">
        <v>68</v>
      </c>
      <c r="G1215" s="12" t="s">
        <v>71</v>
      </c>
      <c r="H1215" s="12">
        <v>81</v>
      </c>
      <c r="I1215" s="12" t="s">
        <v>95</v>
      </c>
      <c r="J1215" s="12" t="s">
        <v>1464</v>
      </c>
      <c r="K1215" s="59">
        <v>210942</v>
      </c>
      <c r="L1215" s="14">
        <v>1</v>
      </c>
      <c r="M1215" s="57"/>
      <c r="N1215" s="58">
        <f t="shared" si="18"/>
        <v>0</v>
      </c>
    </row>
    <row r="1216" spans="1:14" x14ac:dyDescent="0.3">
      <c r="A1216" s="11">
        <v>1208</v>
      </c>
      <c r="B1216" s="12">
        <v>52</v>
      </c>
      <c r="C1216" s="12" t="s">
        <v>76</v>
      </c>
      <c r="D1216" s="13">
        <v>835</v>
      </c>
      <c r="E1216" s="13" t="s">
        <v>307</v>
      </c>
      <c r="F1216" s="12">
        <v>70</v>
      </c>
      <c r="G1216" s="12" t="s">
        <v>205</v>
      </c>
      <c r="H1216" s="12">
        <v>1</v>
      </c>
      <c r="I1216" s="12" t="s">
        <v>39</v>
      </c>
      <c r="J1216" s="12" t="s">
        <v>1465</v>
      </c>
      <c r="K1216" s="59">
        <v>309452</v>
      </c>
      <c r="L1216" s="14">
        <v>1</v>
      </c>
      <c r="M1216" s="57"/>
      <c r="N1216" s="58">
        <f t="shared" si="18"/>
        <v>0</v>
      </c>
    </row>
    <row r="1217" spans="1:14" x14ac:dyDescent="0.3">
      <c r="A1217" s="11">
        <v>1209</v>
      </c>
      <c r="B1217" s="12">
        <v>52</v>
      </c>
      <c r="C1217" s="12" t="s">
        <v>76</v>
      </c>
      <c r="D1217" s="13">
        <v>835</v>
      </c>
      <c r="E1217" s="13" t="s">
        <v>307</v>
      </c>
      <c r="F1217" s="12">
        <v>73</v>
      </c>
      <c r="G1217" s="12" t="s">
        <v>137</v>
      </c>
      <c r="H1217" s="12">
        <v>1</v>
      </c>
      <c r="I1217" s="12" t="s">
        <v>138</v>
      </c>
      <c r="J1217" s="12" t="s">
        <v>1466</v>
      </c>
      <c r="K1217" s="59">
        <v>167699</v>
      </c>
      <c r="L1217" s="14">
        <v>1</v>
      </c>
      <c r="M1217" s="57"/>
      <c r="N1217" s="58">
        <f t="shared" si="18"/>
        <v>0</v>
      </c>
    </row>
    <row r="1218" spans="1:14" x14ac:dyDescent="0.3">
      <c r="A1218" s="11">
        <v>1210</v>
      </c>
      <c r="B1218" s="12">
        <v>52</v>
      </c>
      <c r="C1218" s="12" t="s">
        <v>76</v>
      </c>
      <c r="D1218" s="13">
        <v>835</v>
      </c>
      <c r="E1218" s="13" t="s">
        <v>307</v>
      </c>
      <c r="F1218" s="12">
        <v>81</v>
      </c>
      <c r="G1218" s="12" t="s">
        <v>7</v>
      </c>
      <c r="H1218" s="12">
        <v>1</v>
      </c>
      <c r="I1218" s="12" t="s">
        <v>116</v>
      </c>
      <c r="J1218" s="12" t="s">
        <v>1467</v>
      </c>
      <c r="K1218" s="59">
        <v>210942</v>
      </c>
      <c r="L1218" s="14">
        <v>1</v>
      </c>
      <c r="M1218" s="57"/>
      <c r="N1218" s="58">
        <f t="shared" si="18"/>
        <v>0</v>
      </c>
    </row>
    <row r="1219" spans="1:14" x14ac:dyDescent="0.3">
      <c r="A1219" s="11">
        <v>1211</v>
      </c>
      <c r="B1219" s="12">
        <v>52</v>
      </c>
      <c r="C1219" s="12" t="s">
        <v>76</v>
      </c>
      <c r="D1219" s="13">
        <v>835</v>
      </c>
      <c r="E1219" s="13" t="s">
        <v>307</v>
      </c>
      <c r="F1219" s="12">
        <v>8</v>
      </c>
      <c r="G1219" s="12" t="s">
        <v>79</v>
      </c>
      <c r="H1219" s="12">
        <v>1</v>
      </c>
      <c r="I1219" s="12" t="s">
        <v>80</v>
      </c>
      <c r="J1219" s="12" t="s">
        <v>1468</v>
      </c>
      <c r="K1219" s="59">
        <v>363875</v>
      </c>
      <c r="L1219" s="14">
        <v>1</v>
      </c>
      <c r="M1219" s="57"/>
      <c r="N1219" s="58">
        <f t="shared" si="18"/>
        <v>0</v>
      </c>
    </row>
    <row r="1220" spans="1:14" x14ac:dyDescent="0.3">
      <c r="A1220" s="11">
        <v>1212</v>
      </c>
      <c r="B1220" s="12">
        <v>52</v>
      </c>
      <c r="C1220" s="12" t="s">
        <v>76</v>
      </c>
      <c r="D1220" s="13">
        <v>835</v>
      </c>
      <c r="E1220" s="13" t="s">
        <v>307</v>
      </c>
      <c r="F1220" s="12">
        <v>85</v>
      </c>
      <c r="G1220" s="12" t="s">
        <v>108</v>
      </c>
      <c r="H1220" s="12">
        <v>1</v>
      </c>
      <c r="I1220" s="12" t="s">
        <v>109</v>
      </c>
      <c r="J1220" s="12" t="s">
        <v>1469</v>
      </c>
      <c r="K1220" s="59">
        <v>207778</v>
      </c>
      <c r="L1220" s="14">
        <v>1</v>
      </c>
      <c r="M1220" s="57"/>
      <c r="N1220" s="58">
        <f t="shared" si="18"/>
        <v>0</v>
      </c>
    </row>
    <row r="1221" spans="1:14" x14ac:dyDescent="0.3">
      <c r="A1221" s="11">
        <v>1213</v>
      </c>
      <c r="B1221" s="12">
        <v>52</v>
      </c>
      <c r="C1221" s="12" t="s">
        <v>76</v>
      </c>
      <c r="D1221" s="13">
        <v>835</v>
      </c>
      <c r="E1221" s="13" t="s">
        <v>307</v>
      </c>
      <c r="F1221" s="12">
        <v>86</v>
      </c>
      <c r="G1221" s="12" t="s">
        <v>170</v>
      </c>
      <c r="H1221" s="12">
        <v>568</v>
      </c>
      <c r="I1221" s="12" t="s">
        <v>198</v>
      </c>
      <c r="J1221" s="12" t="s">
        <v>1470</v>
      </c>
      <c r="K1221" s="59">
        <v>130784</v>
      </c>
      <c r="L1221" s="14">
        <v>1</v>
      </c>
      <c r="M1221" s="57"/>
      <c r="N1221" s="58">
        <f t="shared" si="18"/>
        <v>0</v>
      </c>
    </row>
    <row r="1222" spans="1:14" x14ac:dyDescent="0.3">
      <c r="A1222" s="11">
        <v>1214</v>
      </c>
      <c r="B1222" s="12">
        <v>54</v>
      </c>
      <c r="C1222" s="12" t="s">
        <v>52</v>
      </c>
      <c r="D1222" s="13">
        <v>1</v>
      </c>
      <c r="E1222" s="13" t="s">
        <v>64</v>
      </c>
      <c r="F1222" s="12">
        <v>17</v>
      </c>
      <c r="G1222" s="12" t="s">
        <v>96</v>
      </c>
      <c r="H1222" s="12">
        <v>1</v>
      </c>
      <c r="I1222" s="12" t="s">
        <v>97</v>
      </c>
      <c r="J1222" s="12" t="s">
        <v>1471</v>
      </c>
      <c r="K1222" s="59">
        <v>166644</v>
      </c>
      <c r="L1222" s="14">
        <v>1</v>
      </c>
      <c r="M1222" s="57"/>
      <c r="N1222" s="58">
        <f t="shared" si="18"/>
        <v>0</v>
      </c>
    </row>
    <row r="1223" spans="1:14" x14ac:dyDescent="0.3">
      <c r="A1223" s="11">
        <v>1215</v>
      </c>
      <c r="B1223" s="12">
        <v>54</v>
      </c>
      <c r="C1223" s="12" t="s">
        <v>52</v>
      </c>
      <c r="D1223" s="13">
        <v>1</v>
      </c>
      <c r="E1223" s="13" t="s">
        <v>64</v>
      </c>
      <c r="F1223" s="12">
        <v>18</v>
      </c>
      <c r="G1223" s="12" t="s">
        <v>90</v>
      </c>
      <c r="H1223" s="12">
        <v>1</v>
      </c>
      <c r="I1223" s="12" t="s">
        <v>148</v>
      </c>
      <c r="J1223" s="12" t="s">
        <v>1472</v>
      </c>
      <c r="K1223" s="59">
        <v>190902</v>
      </c>
      <c r="L1223" s="14">
        <v>1</v>
      </c>
      <c r="M1223" s="57"/>
      <c r="N1223" s="58">
        <f t="shared" si="18"/>
        <v>0</v>
      </c>
    </row>
    <row r="1224" spans="1:14" x14ac:dyDescent="0.3">
      <c r="A1224" s="11">
        <v>1216</v>
      </c>
      <c r="B1224" s="12">
        <v>54</v>
      </c>
      <c r="C1224" s="12" t="s">
        <v>52</v>
      </c>
      <c r="D1224" s="13">
        <v>1</v>
      </c>
      <c r="E1224" s="13" t="s">
        <v>64</v>
      </c>
      <c r="F1224" s="12">
        <v>19</v>
      </c>
      <c r="G1224" s="12" t="s">
        <v>174</v>
      </c>
      <c r="H1224" s="12">
        <v>1</v>
      </c>
      <c r="I1224" s="12" t="s">
        <v>175</v>
      </c>
      <c r="J1224" s="12" t="s">
        <v>1473</v>
      </c>
      <c r="K1224" s="59">
        <v>166644</v>
      </c>
      <c r="L1224" s="14">
        <v>1</v>
      </c>
      <c r="M1224" s="57"/>
      <c r="N1224" s="58">
        <f t="shared" si="18"/>
        <v>0</v>
      </c>
    </row>
    <row r="1225" spans="1:14" x14ac:dyDescent="0.3">
      <c r="A1225" s="11">
        <v>1217</v>
      </c>
      <c r="B1225" s="12">
        <v>54</v>
      </c>
      <c r="C1225" s="12" t="s">
        <v>52</v>
      </c>
      <c r="D1225" s="13">
        <v>1</v>
      </c>
      <c r="E1225" s="13" t="s">
        <v>64</v>
      </c>
      <c r="F1225" s="12">
        <v>20</v>
      </c>
      <c r="G1225" s="12" t="s">
        <v>54</v>
      </c>
      <c r="H1225" s="12">
        <v>1</v>
      </c>
      <c r="I1225" s="12" t="s">
        <v>55</v>
      </c>
      <c r="J1225" s="12" t="s">
        <v>1474</v>
      </c>
      <c r="K1225" s="59">
        <v>116018</v>
      </c>
      <c r="L1225" s="14">
        <v>1</v>
      </c>
      <c r="M1225" s="57"/>
      <c r="N1225" s="58">
        <f t="shared" si="18"/>
        <v>0</v>
      </c>
    </row>
    <row r="1226" spans="1:14" x14ac:dyDescent="0.3">
      <c r="A1226" s="11">
        <v>1218</v>
      </c>
      <c r="B1226" s="12">
        <v>54</v>
      </c>
      <c r="C1226" s="12" t="s">
        <v>52</v>
      </c>
      <c r="D1226" s="13">
        <v>1</v>
      </c>
      <c r="E1226" s="13" t="s">
        <v>64</v>
      </c>
      <c r="F1226" s="12">
        <v>23</v>
      </c>
      <c r="G1226" s="12" t="s">
        <v>69</v>
      </c>
      <c r="H1226" s="12">
        <v>1</v>
      </c>
      <c r="I1226" s="12" t="s">
        <v>70</v>
      </c>
      <c r="J1226" s="12" t="s">
        <v>1475</v>
      </c>
      <c r="K1226" s="59">
        <v>168753</v>
      </c>
      <c r="L1226" s="14">
        <v>1</v>
      </c>
      <c r="M1226" s="57"/>
      <c r="N1226" s="58">
        <f t="shared" ref="N1226:N1289" si="19">L1226*M1226</f>
        <v>0</v>
      </c>
    </row>
    <row r="1227" spans="1:14" x14ac:dyDescent="0.3">
      <c r="A1227" s="11">
        <v>1219</v>
      </c>
      <c r="B1227" s="12">
        <v>54</v>
      </c>
      <c r="C1227" s="12" t="s">
        <v>52</v>
      </c>
      <c r="D1227" s="13">
        <v>1</v>
      </c>
      <c r="E1227" s="13" t="s">
        <v>64</v>
      </c>
      <c r="F1227" s="12">
        <v>41</v>
      </c>
      <c r="G1227" s="12" t="s">
        <v>123</v>
      </c>
      <c r="H1227" s="12">
        <v>1</v>
      </c>
      <c r="I1227" s="12" t="s">
        <v>124</v>
      </c>
      <c r="J1227" s="12" t="s">
        <v>1476</v>
      </c>
      <c r="K1227" s="59">
        <v>168753</v>
      </c>
      <c r="L1227" s="14">
        <v>1</v>
      </c>
      <c r="M1227" s="57"/>
      <c r="N1227" s="58">
        <f t="shared" si="19"/>
        <v>0</v>
      </c>
    </row>
    <row r="1228" spans="1:14" x14ac:dyDescent="0.3">
      <c r="A1228" s="11">
        <v>1220</v>
      </c>
      <c r="B1228" s="12">
        <v>54</v>
      </c>
      <c r="C1228" s="12" t="s">
        <v>52</v>
      </c>
      <c r="D1228" s="13">
        <v>1</v>
      </c>
      <c r="E1228" s="13" t="s">
        <v>64</v>
      </c>
      <c r="F1228" s="12">
        <v>52</v>
      </c>
      <c r="G1228" s="12" t="s">
        <v>76</v>
      </c>
      <c r="H1228" s="12">
        <v>1</v>
      </c>
      <c r="I1228" s="12" t="s">
        <v>77</v>
      </c>
      <c r="J1228" s="12" t="s">
        <v>1477</v>
      </c>
      <c r="K1228" s="59">
        <v>230981</v>
      </c>
      <c r="L1228" s="14">
        <v>1</v>
      </c>
      <c r="M1228" s="57"/>
      <c r="N1228" s="58">
        <f t="shared" si="19"/>
        <v>0</v>
      </c>
    </row>
    <row r="1229" spans="1:14" x14ac:dyDescent="0.3">
      <c r="A1229" s="11">
        <v>1221</v>
      </c>
      <c r="B1229" s="12">
        <v>54</v>
      </c>
      <c r="C1229" s="12" t="s">
        <v>52</v>
      </c>
      <c r="D1229" s="13">
        <v>1</v>
      </c>
      <c r="E1229" s="13" t="s">
        <v>64</v>
      </c>
      <c r="F1229" s="12">
        <v>52</v>
      </c>
      <c r="G1229" s="12" t="s">
        <v>76</v>
      </c>
      <c r="H1229" s="12">
        <v>835</v>
      </c>
      <c r="I1229" s="12" t="s">
        <v>307</v>
      </c>
      <c r="J1229" s="12" t="s">
        <v>1478</v>
      </c>
      <c r="K1229" s="59">
        <v>255240</v>
      </c>
      <c r="L1229" s="14">
        <v>1</v>
      </c>
      <c r="M1229" s="57"/>
      <c r="N1229" s="58">
        <f t="shared" si="19"/>
        <v>0</v>
      </c>
    </row>
    <row r="1230" spans="1:14" x14ac:dyDescent="0.3">
      <c r="A1230" s="11">
        <v>1222</v>
      </c>
      <c r="B1230" s="12">
        <v>54</v>
      </c>
      <c r="C1230" s="12" t="s">
        <v>52</v>
      </c>
      <c r="D1230" s="13">
        <v>1</v>
      </c>
      <c r="E1230" s="13" t="s">
        <v>64</v>
      </c>
      <c r="F1230" s="12">
        <v>54</v>
      </c>
      <c r="G1230" s="12" t="s">
        <v>52</v>
      </c>
      <c r="H1230" s="12">
        <v>820</v>
      </c>
      <c r="I1230" s="12" t="s">
        <v>863</v>
      </c>
      <c r="J1230" s="12" t="s">
        <v>1479</v>
      </c>
      <c r="K1230" s="59">
        <v>25313</v>
      </c>
      <c r="L1230" s="14">
        <v>5.3125</v>
      </c>
      <c r="M1230" s="57"/>
      <c r="N1230" s="58">
        <f t="shared" si="19"/>
        <v>0</v>
      </c>
    </row>
    <row r="1231" spans="1:14" x14ac:dyDescent="0.3">
      <c r="A1231" s="11">
        <v>1223</v>
      </c>
      <c r="B1231" s="12">
        <v>54</v>
      </c>
      <c r="C1231" s="12" t="s">
        <v>52</v>
      </c>
      <c r="D1231" s="13">
        <v>1</v>
      </c>
      <c r="E1231" s="13" t="s">
        <v>64</v>
      </c>
      <c r="F1231" s="12">
        <v>63</v>
      </c>
      <c r="G1231" s="12" t="s">
        <v>66</v>
      </c>
      <c r="H1231" s="12">
        <v>1</v>
      </c>
      <c r="I1231" s="12" t="s">
        <v>67</v>
      </c>
      <c r="J1231" s="12" t="s">
        <v>1480</v>
      </c>
      <c r="K1231" s="59">
        <v>168753</v>
      </c>
      <c r="L1231" s="14">
        <v>1</v>
      </c>
      <c r="M1231" s="57"/>
      <c r="N1231" s="58">
        <f t="shared" si="19"/>
        <v>0</v>
      </c>
    </row>
    <row r="1232" spans="1:14" x14ac:dyDescent="0.3">
      <c r="A1232" s="11">
        <v>1224</v>
      </c>
      <c r="B1232" s="12">
        <v>54</v>
      </c>
      <c r="C1232" s="12" t="s">
        <v>52</v>
      </c>
      <c r="D1232" s="13">
        <v>1</v>
      </c>
      <c r="E1232" s="13" t="s">
        <v>64</v>
      </c>
      <c r="F1232" s="12">
        <v>68</v>
      </c>
      <c r="G1232" s="12" t="s">
        <v>71</v>
      </c>
      <c r="H1232" s="12">
        <v>81</v>
      </c>
      <c r="I1232" s="12" t="s">
        <v>95</v>
      </c>
      <c r="J1232" s="12" t="s">
        <v>1481</v>
      </c>
      <c r="K1232" s="59">
        <v>76572</v>
      </c>
      <c r="L1232" s="14">
        <v>1</v>
      </c>
      <c r="M1232" s="57"/>
      <c r="N1232" s="58">
        <f t="shared" si="19"/>
        <v>0</v>
      </c>
    </row>
    <row r="1233" spans="1:14" x14ac:dyDescent="0.3">
      <c r="A1233" s="11">
        <v>1225</v>
      </c>
      <c r="B1233" s="12">
        <v>54</v>
      </c>
      <c r="C1233" s="12" t="s">
        <v>52</v>
      </c>
      <c r="D1233" s="13">
        <v>1</v>
      </c>
      <c r="E1233" s="13" t="s">
        <v>64</v>
      </c>
      <c r="F1233" s="12">
        <v>76</v>
      </c>
      <c r="G1233" s="12" t="s">
        <v>57</v>
      </c>
      <c r="H1233" s="12">
        <v>1</v>
      </c>
      <c r="I1233" s="12" t="s">
        <v>58</v>
      </c>
      <c r="J1233" s="12" t="s">
        <v>1482</v>
      </c>
      <c r="K1233" s="59">
        <v>162000</v>
      </c>
      <c r="L1233" s="14">
        <v>1</v>
      </c>
      <c r="M1233" s="57"/>
      <c r="N1233" s="58">
        <f t="shared" si="19"/>
        <v>0</v>
      </c>
    </row>
    <row r="1234" spans="1:14" x14ac:dyDescent="0.3">
      <c r="A1234" s="11">
        <v>1226</v>
      </c>
      <c r="B1234" s="12">
        <v>54</v>
      </c>
      <c r="C1234" s="12" t="s">
        <v>52</v>
      </c>
      <c r="D1234" s="13">
        <v>1</v>
      </c>
      <c r="E1234" s="13" t="s">
        <v>64</v>
      </c>
      <c r="F1234" s="12">
        <v>85</v>
      </c>
      <c r="G1234" s="12" t="s">
        <v>108</v>
      </c>
      <c r="H1234" s="12">
        <v>1</v>
      </c>
      <c r="I1234" s="12" t="s">
        <v>109</v>
      </c>
      <c r="J1234" s="12" t="s">
        <v>1483</v>
      </c>
      <c r="K1234" s="59">
        <v>169808</v>
      </c>
      <c r="L1234" s="14">
        <v>1</v>
      </c>
      <c r="M1234" s="57"/>
      <c r="N1234" s="58">
        <f t="shared" si="19"/>
        <v>0</v>
      </c>
    </row>
    <row r="1235" spans="1:14" x14ac:dyDescent="0.3">
      <c r="A1235" s="11">
        <v>1227</v>
      </c>
      <c r="B1235" s="12">
        <v>54</v>
      </c>
      <c r="C1235" s="12" t="s">
        <v>52</v>
      </c>
      <c r="D1235" s="13">
        <v>1</v>
      </c>
      <c r="E1235" s="13" t="s">
        <v>64</v>
      </c>
      <c r="F1235" s="12">
        <v>86</v>
      </c>
      <c r="G1235" s="12" t="s">
        <v>170</v>
      </c>
      <c r="H1235" s="12">
        <v>568</v>
      </c>
      <c r="I1235" s="12" t="s">
        <v>198</v>
      </c>
      <c r="J1235" s="12" t="s">
        <v>1484</v>
      </c>
      <c r="K1235" s="59">
        <v>197231</v>
      </c>
      <c r="L1235" s="14">
        <v>1</v>
      </c>
      <c r="M1235" s="57"/>
      <c r="N1235" s="58">
        <f t="shared" si="19"/>
        <v>0</v>
      </c>
    </row>
    <row r="1236" spans="1:14" x14ac:dyDescent="0.3">
      <c r="A1236" s="11">
        <v>1228</v>
      </c>
      <c r="B1236" s="12">
        <v>5</v>
      </c>
      <c r="C1236" s="12" t="s">
        <v>62</v>
      </c>
      <c r="D1236" s="13">
        <v>45</v>
      </c>
      <c r="E1236" s="13" t="s">
        <v>74</v>
      </c>
      <c r="F1236" s="12">
        <v>13</v>
      </c>
      <c r="G1236" s="12" t="s">
        <v>82</v>
      </c>
      <c r="H1236" s="12">
        <v>1</v>
      </c>
      <c r="I1236" s="12" t="s">
        <v>83</v>
      </c>
      <c r="J1236" s="12" t="s">
        <v>1485</v>
      </c>
      <c r="K1236" s="59">
        <v>114573</v>
      </c>
      <c r="L1236" s="14">
        <v>1</v>
      </c>
      <c r="M1236" s="57"/>
      <c r="N1236" s="58">
        <f t="shared" si="19"/>
        <v>0</v>
      </c>
    </row>
    <row r="1237" spans="1:14" x14ac:dyDescent="0.3">
      <c r="A1237" s="11">
        <v>1229</v>
      </c>
      <c r="B1237" s="12">
        <v>54</v>
      </c>
      <c r="C1237" s="12" t="s">
        <v>52</v>
      </c>
      <c r="D1237" s="13">
        <v>518</v>
      </c>
      <c r="E1237" s="13" t="s">
        <v>309</v>
      </c>
      <c r="F1237" s="12">
        <v>11</v>
      </c>
      <c r="G1237" s="12" t="s">
        <v>84</v>
      </c>
      <c r="H1237" s="12">
        <v>1</v>
      </c>
      <c r="I1237" s="12" t="s">
        <v>85</v>
      </c>
      <c r="J1237" s="12" t="s">
        <v>1486</v>
      </c>
      <c r="K1237" s="59">
        <v>91759</v>
      </c>
      <c r="L1237" s="14">
        <v>1</v>
      </c>
      <c r="M1237" s="57"/>
      <c r="N1237" s="58">
        <f t="shared" si="19"/>
        <v>0</v>
      </c>
    </row>
    <row r="1238" spans="1:14" x14ac:dyDescent="0.3">
      <c r="A1238" s="11">
        <v>1230</v>
      </c>
      <c r="B1238" s="12">
        <v>5</v>
      </c>
      <c r="C1238" s="12" t="s">
        <v>62</v>
      </c>
      <c r="D1238" s="13">
        <v>45</v>
      </c>
      <c r="E1238" s="13" t="s">
        <v>74</v>
      </c>
      <c r="F1238" s="12">
        <v>27</v>
      </c>
      <c r="G1238" s="12" t="s">
        <v>59</v>
      </c>
      <c r="H1238" s="12">
        <v>1</v>
      </c>
      <c r="I1238" s="12" t="s">
        <v>60</v>
      </c>
      <c r="J1238" s="12" t="s">
        <v>1487</v>
      </c>
      <c r="K1238" s="59">
        <v>158206</v>
      </c>
      <c r="L1238" s="14">
        <v>1</v>
      </c>
      <c r="M1238" s="57"/>
      <c r="N1238" s="58">
        <f t="shared" si="19"/>
        <v>0</v>
      </c>
    </row>
    <row r="1239" spans="1:14" x14ac:dyDescent="0.3">
      <c r="A1239" s="11">
        <v>1231</v>
      </c>
      <c r="B1239" s="12">
        <v>5</v>
      </c>
      <c r="C1239" s="12" t="s">
        <v>62</v>
      </c>
      <c r="D1239" s="13">
        <v>45</v>
      </c>
      <c r="E1239" s="13" t="s">
        <v>74</v>
      </c>
      <c r="F1239" s="12">
        <v>44</v>
      </c>
      <c r="G1239" s="12" t="s">
        <v>87</v>
      </c>
      <c r="H1239" s="12">
        <v>1</v>
      </c>
      <c r="I1239" s="12" t="s">
        <v>239</v>
      </c>
      <c r="J1239" s="12" t="s">
        <v>1488</v>
      </c>
      <c r="K1239" s="59">
        <v>211997</v>
      </c>
      <c r="L1239" s="14">
        <v>1</v>
      </c>
      <c r="M1239" s="57"/>
      <c r="N1239" s="58">
        <f t="shared" si="19"/>
        <v>0</v>
      </c>
    </row>
    <row r="1240" spans="1:14" x14ac:dyDescent="0.3">
      <c r="A1240" s="11">
        <v>1232</v>
      </c>
      <c r="B1240" s="12">
        <v>5</v>
      </c>
      <c r="C1240" s="12" t="s">
        <v>62</v>
      </c>
      <c r="D1240" s="13">
        <v>45</v>
      </c>
      <c r="E1240" s="13" t="s">
        <v>74</v>
      </c>
      <c r="F1240" s="12">
        <v>47</v>
      </c>
      <c r="G1240" s="12" t="s">
        <v>101</v>
      </c>
      <c r="H1240" s="12">
        <v>1</v>
      </c>
      <c r="I1240" s="12" t="s">
        <v>142</v>
      </c>
      <c r="J1240" s="12" t="s">
        <v>1489</v>
      </c>
      <c r="K1240" s="59">
        <v>180355</v>
      </c>
      <c r="L1240" s="14">
        <v>1</v>
      </c>
      <c r="M1240" s="57"/>
      <c r="N1240" s="58">
        <f t="shared" si="19"/>
        <v>0</v>
      </c>
    </row>
    <row r="1241" spans="1:14" x14ac:dyDescent="0.3">
      <c r="A1241" s="11">
        <v>1233</v>
      </c>
      <c r="B1241" s="12">
        <v>5</v>
      </c>
      <c r="C1241" s="12" t="s">
        <v>62</v>
      </c>
      <c r="D1241" s="13">
        <v>45</v>
      </c>
      <c r="E1241" s="13" t="s">
        <v>74</v>
      </c>
      <c r="F1241" s="12">
        <v>52</v>
      </c>
      <c r="G1241" s="12" t="s">
        <v>76</v>
      </c>
      <c r="H1241" s="12">
        <v>356</v>
      </c>
      <c r="I1241" s="12" t="s">
        <v>113</v>
      </c>
      <c r="J1241" s="12" t="s">
        <v>1490</v>
      </c>
      <c r="K1241" s="59">
        <v>220434</v>
      </c>
      <c r="L1241" s="14">
        <v>1</v>
      </c>
      <c r="M1241" s="57"/>
      <c r="N1241" s="58">
        <f t="shared" si="19"/>
        <v>0</v>
      </c>
    </row>
    <row r="1242" spans="1:14" x14ac:dyDescent="0.3">
      <c r="A1242" s="11">
        <v>1234</v>
      </c>
      <c r="B1242" s="12">
        <v>5</v>
      </c>
      <c r="C1242" s="12" t="s">
        <v>62</v>
      </c>
      <c r="D1242" s="13">
        <v>45</v>
      </c>
      <c r="E1242" s="13" t="s">
        <v>74</v>
      </c>
      <c r="F1242" s="12">
        <v>52</v>
      </c>
      <c r="G1242" s="12" t="s">
        <v>76</v>
      </c>
      <c r="H1242" s="12">
        <v>835</v>
      </c>
      <c r="I1242" s="12" t="s">
        <v>307</v>
      </c>
      <c r="J1242" s="12" t="s">
        <v>1491</v>
      </c>
      <c r="K1242" s="59">
        <v>230981</v>
      </c>
      <c r="L1242" s="14">
        <v>1</v>
      </c>
      <c r="M1242" s="57"/>
      <c r="N1242" s="58">
        <f t="shared" si="19"/>
        <v>0</v>
      </c>
    </row>
    <row r="1243" spans="1:14" x14ac:dyDescent="0.3">
      <c r="A1243" s="11">
        <v>1235</v>
      </c>
      <c r="B1243" s="12">
        <v>5</v>
      </c>
      <c r="C1243" s="12" t="s">
        <v>62</v>
      </c>
      <c r="D1243" s="13">
        <v>45</v>
      </c>
      <c r="E1243" s="13" t="s">
        <v>74</v>
      </c>
      <c r="F1243" s="12">
        <v>66</v>
      </c>
      <c r="G1243" s="12" t="s">
        <v>104</v>
      </c>
      <c r="H1243" s="12">
        <v>1</v>
      </c>
      <c r="I1243" s="12" t="s">
        <v>34</v>
      </c>
      <c r="J1243" s="12" t="s">
        <v>1492</v>
      </c>
      <c r="K1243" s="59">
        <v>136057</v>
      </c>
      <c r="L1243" s="14">
        <v>1</v>
      </c>
      <c r="M1243" s="57"/>
      <c r="N1243" s="58">
        <f t="shared" si="19"/>
        <v>0</v>
      </c>
    </row>
    <row r="1244" spans="1:14" x14ac:dyDescent="0.3">
      <c r="A1244" s="11">
        <v>1236</v>
      </c>
      <c r="B1244" s="12">
        <v>5</v>
      </c>
      <c r="C1244" s="12" t="s">
        <v>62</v>
      </c>
      <c r="D1244" s="13">
        <v>45</v>
      </c>
      <c r="E1244" s="13" t="s">
        <v>74</v>
      </c>
      <c r="F1244" s="12">
        <v>68</v>
      </c>
      <c r="G1244" s="12" t="s">
        <v>71</v>
      </c>
      <c r="H1244" s="12">
        <v>1</v>
      </c>
      <c r="I1244" s="12" t="s">
        <v>72</v>
      </c>
      <c r="J1244" s="12" t="s">
        <v>1493</v>
      </c>
      <c r="K1244" s="59">
        <v>121291</v>
      </c>
      <c r="L1244" s="14">
        <v>1</v>
      </c>
      <c r="M1244" s="57"/>
      <c r="N1244" s="58">
        <f t="shared" si="19"/>
        <v>0</v>
      </c>
    </row>
    <row r="1245" spans="1:14" x14ac:dyDescent="0.3">
      <c r="A1245" s="11">
        <v>1237</v>
      </c>
      <c r="B1245" s="12">
        <v>5</v>
      </c>
      <c r="C1245" s="12" t="s">
        <v>62</v>
      </c>
      <c r="D1245" s="13">
        <v>45</v>
      </c>
      <c r="E1245" s="13" t="s">
        <v>74</v>
      </c>
      <c r="F1245" s="12">
        <v>70</v>
      </c>
      <c r="G1245" s="12" t="s">
        <v>205</v>
      </c>
      <c r="H1245" s="12">
        <v>1</v>
      </c>
      <c r="I1245" s="12" t="s">
        <v>39</v>
      </c>
      <c r="J1245" s="12" t="s">
        <v>1494</v>
      </c>
      <c r="K1245" s="59">
        <v>107580</v>
      </c>
      <c r="L1245" s="14">
        <v>1</v>
      </c>
      <c r="M1245" s="57"/>
      <c r="N1245" s="58">
        <f t="shared" si="19"/>
        <v>0</v>
      </c>
    </row>
    <row r="1246" spans="1:14" x14ac:dyDescent="0.3">
      <c r="A1246" s="11">
        <v>1238</v>
      </c>
      <c r="B1246" s="12">
        <v>5</v>
      </c>
      <c r="C1246" s="12" t="s">
        <v>62</v>
      </c>
      <c r="D1246" s="13">
        <v>45</v>
      </c>
      <c r="E1246" s="13" t="s">
        <v>74</v>
      </c>
      <c r="F1246" s="12">
        <v>73</v>
      </c>
      <c r="G1246" s="12" t="s">
        <v>137</v>
      </c>
      <c r="H1246" s="12">
        <v>1</v>
      </c>
      <c r="I1246" s="12" t="s">
        <v>138</v>
      </c>
      <c r="J1246" s="12" t="s">
        <v>1495</v>
      </c>
      <c r="K1246" s="59">
        <v>148714</v>
      </c>
      <c r="L1246" s="14">
        <v>1</v>
      </c>
      <c r="M1246" s="57"/>
      <c r="N1246" s="58">
        <f t="shared" si="19"/>
        <v>0</v>
      </c>
    </row>
    <row r="1247" spans="1:14" x14ac:dyDescent="0.3">
      <c r="A1247" s="11">
        <v>1239</v>
      </c>
      <c r="B1247" s="12">
        <v>5</v>
      </c>
      <c r="C1247" s="12" t="s">
        <v>62</v>
      </c>
      <c r="D1247" s="13">
        <v>45</v>
      </c>
      <c r="E1247" s="13" t="s">
        <v>74</v>
      </c>
      <c r="F1247" s="12">
        <v>86</v>
      </c>
      <c r="G1247" s="12" t="s">
        <v>170</v>
      </c>
      <c r="H1247" s="12">
        <v>568</v>
      </c>
      <c r="I1247" s="12" t="s">
        <v>198</v>
      </c>
      <c r="J1247" s="12" t="s">
        <v>1496</v>
      </c>
      <c r="K1247" s="59">
        <v>221489</v>
      </c>
      <c r="L1247" s="14">
        <v>1</v>
      </c>
      <c r="M1247" s="57"/>
      <c r="N1247" s="58">
        <f t="shared" si="19"/>
        <v>0</v>
      </c>
    </row>
    <row r="1248" spans="1:14" x14ac:dyDescent="0.3">
      <c r="A1248" s="11">
        <v>1240</v>
      </c>
      <c r="B1248" s="12">
        <v>54</v>
      </c>
      <c r="C1248" s="12" t="s">
        <v>52</v>
      </c>
      <c r="D1248" s="13">
        <v>820</v>
      </c>
      <c r="E1248" s="13" t="s">
        <v>863</v>
      </c>
      <c r="F1248" s="12">
        <v>54</v>
      </c>
      <c r="G1248" s="12" t="s">
        <v>52</v>
      </c>
      <c r="H1248" s="12">
        <v>1</v>
      </c>
      <c r="I1248" s="12" t="s">
        <v>64</v>
      </c>
      <c r="J1248" s="12" t="s">
        <v>1497</v>
      </c>
      <c r="K1248" s="59">
        <v>25313</v>
      </c>
      <c r="L1248" s="14">
        <v>5.375</v>
      </c>
      <c r="M1248" s="57"/>
      <c r="N1248" s="58">
        <f t="shared" si="19"/>
        <v>0</v>
      </c>
    </row>
    <row r="1249" spans="1:14" x14ac:dyDescent="0.3">
      <c r="A1249" s="11">
        <v>1241</v>
      </c>
      <c r="B1249" s="12">
        <v>5</v>
      </c>
      <c r="C1249" s="12" t="s">
        <v>62</v>
      </c>
      <c r="D1249" s="13">
        <v>51</v>
      </c>
      <c r="E1249" s="13" t="s">
        <v>1409</v>
      </c>
      <c r="F1249" s="12">
        <v>5</v>
      </c>
      <c r="G1249" s="12" t="s">
        <v>62</v>
      </c>
      <c r="H1249" s="12">
        <v>1</v>
      </c>
      <c r="I1249" s="12" t="s">
        <v>63</v>
      </c>
      <c r="J1249" s="12" t="s">
        <v>1498</v>
      </c>
      <c r="K1249" s="59">
        <v>94852</v>
      </c>
      <c r="L1249" s="14">
        <v>1</v>
      </c>
      <c r="M1249" s="57"/>
      <c r="N1249" s="58">
        <f t="shared" si="19"/>
        <v>0</v>
      </c>
    </row>
    <row r="1250" spans="1:14" x14ac:dyDescent="0.3">
      <c r="A1250" s="11">
        <v>1242</v>
      </c>
      <c r="B1250" s="12">
        <v>63</v>
      </c>
      <c r="C1250" s="12" t="s">
        <v>66</v>
      </c>
      <c r="D1250" s="13">
        <v>1</v>
      </c>
      <c r="E1250" s="13" t="s">
        <v>67</v>
      </c>
      <c r="F1250" s="12">
        <v>19</v>
      </c>
      <c r="G1250" s="12" t="s">
        <v>174</v>
      </c>
      <c r="H1250" s="12">
        <v>1</v>
      </c>
      <c r="I1250" s="12" t="s">
        <v>175</v>
      </c>
      <c r="J1250" s="12" t="s">
        <v>1499</v>
      </c>
      <c r="K1250" s="59">
        <v>79103</v>
      </c>
      <c r="L1250" s="14">
        <v>1</v>
      </c>
      <c r="M1250" s="57"/>
      <c r="N1250" s="58">
        <f t="shared" si="19"/>
        <v>0</v>
      </c>
    </row>
    <row r="1251" spans="1:14" x14ac:dyDescent="0.3">
      <c r="A1251" s="11">
        <v>1243</v>
      </c>
      <c r="B1251" s="12">
        <v>63</v>
      </c>
      <c r="C1251" s="12" t="s">
        <v>66</v>
      </c>
      <c r="D1251" s="13">
        <v>1</v>
      </c>
      <c r="E1251" s="13" t="s">
        <v>67</v>
      </c>
      <c r="F1251" s="12">
        <v>20</v>
      </c>
      <c r="G1251" s="12" t="s">
        <v>54</v>
      </c>
      <c r="H1251" s="12">
        <v>1</v>
      </c>
      <c r="I1251" s="12" t="s">
        <v>55</v>
      </c>
      <c r="J1251" s="12" t="s">
        <v>1500</v>
      </c>
      <c r="K1251" s="59">
        <v>168753</v>
      </c>
      <c r="L1251" s="14">
        <v>1</v>
      </c>
      <c r="M1251" s="57"/>
      <c r="N1251" s="58">
        <f t="shared" si="19"/>
        <v>0</v>
      </c>
    </row>
    <row r="1252" spans="1:14" x14ac:dyDescent="0.3">
      <c r="A1252" s="11">
        <v>1244</v>
      </c>
      <c r="B1252" s="12">
        <v>63</v>
      </c>
      <c r="C1252" s="12" t="s">
        <v>66</v>
      </c>
      <c r="D1252" s="13">
        <v>1</v>
      </c>
      <c r="E1252" s="13" t="s">
        <v>67</v>
      </c>
      <c r="F1252" s="12">
        <v>41</v>
      </c>
      <c r="G1252" s="12" t="s">
        <v>123</v>
      </c>
      <c r="H1252" s="12">
        <v>1</v>
      </c>
      <c r="I1252" s="12" t="s">
        <v>124</v>
      </c>
      <c r="J1252" s="12" t="s">
        <v>1501</v>
      </c>
      <c r="K1252" s="59">
        <v>53790</v>
      </c>
      <c r="L1252" s="14">
        <v>1</v>
      </c>
      <c r="M1252" s="57"/>
      <c r="N1252" s="58">
        <f t="shared" si="19"/>
        <v>0</v>
      </c>
    </row>
    <row r="1253" spans="1:14" x14ac:dyDescent="0.3">
      <c r="A1253" s="11">
        <v>1245</v>
      </c>
      <c r="B1253" s="12">
        <v>63</v>
      </c>
      <c r="C1253" s="12" t="s">
        <v>66</v>
      </c>
      <c r="D1253" s="13">
        <v>1</v>
      </c>
      <c r="E1253" s="13" t="s">
        <v>67</v>
      </c>
      <c r="F1253" s="12">
        <v>52</v>
      </c>
      <c r="G1253" s="12" t="s">
        <v>76</v>
      </c>
      <c r="H1253" s="12">
        <v>1</v>
      </c>
      <c r="I1253" s="12" t="s">
        <v>77</v>
      </c>
      <c r="J1253" s="12" t="s">
        <v>1502</v>
      </c>
      <c r="K1253" s="59">
        <v>101252</v>
      </c>
      <c r="L1253" s="14">
        <v>1</v>
      </c>
      <c r="M1253" s="57"/>
      <c r="N1253" s="58">
        <f t="shared" si="19"/>
        <v>0</v>
      </c>
    </row>
    <row r="1254" spans="1:14" x14ac:dyDescent="0.3">
      <c r="A1254" s="11">
        <v>1246</v>
      </c>
      <c r="B1254" s="12">
        <v>63</v>
      </c>
      <c r="C1254" s="12" t="s">
        <v>66</v>
      </c>
      <c r="D1254" s="13">
        <v>1</v>
      </c>
      <c r="E1254" s="13" t="s">
        <v>67</v>
      </c>
      <c r="F1254" s="12">
        <v>52</v>
      </c>
      <c r="G1254" s="12" t="s">
        <v>76</v>
      </c>
      <c r="H1254" s="12">
        <v>356</v>
      </c>
      <c r="I1254" s="12" t="s">
        <v>113</v>
      </c>
      <c r="J1254" s="12" t="s">
        <v>1503</v>
      </c>
      <c r="K1254" s="59">
        <v>139221</v>
      </c>
      <c r="L1254" s="14">
        <v>1</v>
      </c>
      <c r="M1254" s="57"/>
      <c r="N1254" s="58">
        <f t="shared" si="19"/>
        <v>0</v>
      </c>
    </row>
    <row r="1255" spans="1:14" x14ac:dyDescent="0.3">
      <c r="A1255" s="11">
        <v>1247</v>
      </c>
      <c r="B1255" s="12">
        <v>63</v>
      </c>
      <c r="C1255" s="12" t="s">
        <v>66</v>
      </c>
      <c r="D1255" s="13">
        <v>1</v>
      </c>
      <c r="E1255" s="13" t="s">
        <v>67</v>
      </c>
      <c r="F1255" s="12">
        <v>52</v>
      </c>
      <c r="G1255" s="12" t="s">
        <v>76</v>
      </c>
      <c r="H1255" s="12">
        <v>835</v>
      </c>
      <c r="I1255" s="12" t="s">
        <v>307</v>
      </c>
      <c r="J1255" s="12" t="s">
        <v>1504</v>
      </c>
      <c r="K1255" s="59">
        <v>156308</v>
      </c>
      <c r="L1255" s="14">
        <v>1</v>
      </c>
      <c r="M1255" s="57"/>
      <c r="N1255" s="58">
        <f t="shared" si="19"/>
        <v>0</v>
      </c>
    </row>
    <row r="1256" spans="1:14" x14ac:dyDescent="0.3">
      <c r="A1256" s="11">
        <v>1248</v>
      </c>
      <c r="B1256" s="12">
        <v>63</v>
      </c>
      <c r="C1256" s="12" t="s">
        <v>66</v>
      </c>
      <c r="D1256" s="13">
        <v>1</v>
      </c>
      <c r="E1256" s="13" t="s">
        <v>67</v>
      </c>
      <c r="F1256" s="12">
        <v>54</v>
      </c>
      <c r="G1256" s="12" t="s">
        <v>52</v>
      </c>
      <c r="H1256" s="12">
        <v>1</v>
      </c>
      <c r="I1256" s="12" t="s">
        <v>64</v>
      </c>
      <c r="J1256" s="12" t="s">
        <v>1505</v>
      </c>
      <c r="K1256" s="59">
        <v>187738</v>
      </c>
      <c r="L1256" s="14">
        <v>1</v>
      </c>
      <c r="M1256" s="57"/>
      <c r="N1256" s="58">
        <f t="shared" si="19"/>
        <v>0</v>
      </c>
    </row>
    <row r="1257" spans="1:14" x14ac:dyDescent="0.3">
      <c r="A1257" s="11">
        <v>1249</v>
      </c>
      <c r="B1257" s="12">
        <v>63</v>
      </c>
      <c r="C1257" s="12" t="s">
        <v>66</v>
      </c>
      <c r="D1257" s="13">
        <v>1</v>
      </c>
      <c r="E1257" s="13" t="s">
        <v>67</v>
      </c>
      <c r="F1257" s="12">
        <v>66</v>
      </c>
      <c r="G1257" s="12" t="s">
        <v>104</v>
      </c>
      <c r="H1257" s="12">
        <v>682</v>
      </c>
      <c r="I1257" s="12" t="s">
        <v>288</v>
      </c>
      <c r="J1257" s="12" t="s">
        <v>1506</v>
      </c>
      <c r="K1257" s="59">
        <v>18984</v>
      </c>
      <c r="L1257" s="14">
        <v>1</v>
      </c>
      <c r="M1257" s="57"/>
      <c r="N1257" s="58">
        <f t="shared" si="19"/>
        <v>0</v>
      </c>
    </row>
    <row r="1258" spans="1:14" x14ac:dyDescent="0.3">
      <c r="A1258" s="11">
        <v>1250</v>
      </c>
      <c r="B1258" s="12">
        <v>63</v>
      </c>
      <c r="C1258" s="12" t="s">
        <v>66</v>
      </c>
      <c r="D1258" s="13">
        <v>1</v>
      </c>
      <c r="E1258" s="13" t="s">
        <v>67</v>
      </c>
      <c r="F1258" s="12">
        <v>68</v>
      </c>
      <c r="G1258" s="12" t="s">
        <v>71</v>
      </c>
      <c r="H1258" s="12">
        <v>1</v>
      </c>
      <c r="I1258" s="12" t="s">
        <v>72</v>
      </c>
      <c r="J1258" s="12" t="s">
        <v>1507</v>
      </c>
      <c r="K1258" s="59">
        <v>149769</v>
      </c>
      <c r="L1258" s="14">
        <v>1</v>
      </c>
      <c r="M1258" s="57"/>
      <c r="N1258" s="58">
        <f t="shared" si="19"/>
        <v>0</v>
      </c>
    </row>
    <row r="1259" spans="1:14" x14ac:dyDescent="0.3">
      <c r="A1259" s="11">
        <v>1251</v>
      </c>
      <c r="B1259" s="12">
        <v>63</v>
      </c>
      <c r="C1259" s="12" t="s">
        <v>66</v>
      </c>
      <c r="D1259" s="13">
        <v>1</v>
      </c>
      <c r="E1259" s="13" t="s">
        <v>67</v>
      </c>
      <c r="F1259" s="12">
        <v>86</v>
      </c>
      <c r="G1259" s="12" t="s">
        <v>170</v>
      </c>
      <c r="H1259" s="12">
        <v>568</v>
      </c>
      <c r="I1259" s="12" t="s">
        <v>198</v>
      </c>
      <c r="J1259" s="12" t="s">
        <v>1508</v>
      </c>
      <c r="K1259" s="59">
        <v>119182</v>
      </c>
      <c r="L1259" s="14">
        <v>1</v>
      </c>
      <c r="M1259" s="57"/>
      <c r="N1259" s="58">
        <f t="shared" si="19"/>
        <v>0</v>
      </c>
    </row>
    <row r="1260" spans="1:14" x14ac:dyDescent="0.3">
      <c r="A1260" s="11">
        <v>1252</v>
      </c>
      <c r="B1260" s="12">
        <v>66</v>
      </c>
      <c r="C1260" s="12" t="s">
        <v>104</v>
      </c>
      <c r="D1260" s="13">
        <v>1</v>
      </c>
      <c r="E1260" s="13" t="s">
        <v>34</v>
      </c>
      <c r="F1260" s="12">
        <v>18</v>
      </c>
      <c r="G1260" s="12" t="s">
        <v>90</v>
      </c>
      <c r="H1260" s="12">
        <v>1</v>
      </c>
      <c r="I1260" s="12" t="s">
        <v>148</v>
      </c>
      <c r="J1260" s="12" t="s">
        <v>1509</v>
      </c>
      <c r="K1260" s="59">
        <v>99142</v>
      </c>
      <c r="L1260" s="14">
        <v>1</v>
      </c>
      <c r="M1260" s="57"/>
      <c r="N1260" s="58">
        <f t="shared" si="19"/>
        <v>0</v>
      </c>
    </row>
    <row r="1261" spans="1:14" x14ac:dyDescent="0.3">
      <c r="A1261" s="11">
        <v>1253</v>
      </c>
      <c r="B1261" s="12">
        <v>66</v>
      </c>
      <c r="C1261" s="12" t="s">
        <v>104</v>
      </c>
      <c r="D1261" s="13">
        <v>1</v>
      </c>
      <c r="E1261" s="13" t="s">
        <v>34</v>
      </c>
      <c r="F1261" s="12">
        <v>23</v>
      </c>
      <c r="G1261" s="12" t="s">
        <v>69</v>
      </c>
      <c r="H1261" s="12">
        <v>1</v>
      </c>
      <c r="I1261" s="12" t="s">
        <v>70</v>
      </c>
      <c r="J1261" s="12" t="s">
        <v>1510</v>
      </c>
      <c r="K1261" s="59">
        <v>180355</v>
      </c>
      <c r="L1261" s="14">
        <v>1</v>
      </c>
      <c r="M1261" s="57"/>
      <c r="N1261" s="58">
        <f t="shared" si="19"/>
        <v>0</v>
      </c>
    </row>
    <row r="1262" spans="1:14" x14ac:dyDescent="0.3">
      <c r="A1262" s="11">
        <v>1254</v>
      </c>
      <c r="B1262" s="12">
        <v>66</v>
      </c>
      <c r="C1262" s="12" t="s">
        <v>104</v>
      </c>
      <c r="D1262" s="13">
        <v>1</v>
      </c>
      <c r="E1262" s="13" t="s">
        <v>34</v>
      </c>
      <c r="F1262" s="12">
        <v>5</v>
      </c>
      <c r="G1262" s="12" t="s">
        <v>62</v>
      </c>
      <c r="H1262" s="12">
        <v>45</v>
      </c>
      <c r="I1262" s="12" t="s">
        <v>74</v>
      </c>
      <c r="J1262" s="12" t="s">
        <v>1511</v>
      </c>
      <c r="K1262" s="59">
        <v>136057</v>
      </c>
      <c r="L1262" s="14">
        <v>1</v>
      </c>
      <c r="M1262" s="57"/>
      <c r="N1262" s="58">
        <f t="shared" si="19"/>
        <v>0</v>
      </c>
    </row>
    <row r="1263" spans="1:14" x14ac:dyDescent="0.3">
      <c r="A1263" s="11">
        <v>1255</v>
      </c>
      <c r="B1263" s="12">
        <v>66</v>
      </c>
      <c r="C1263" s="12" t="s">
        <v>104</v>
      </c>
      <c r="D1263" s="13">
        <v>1</v>
      </c>
      <c r="E1263" s="13" t="s">
        <v>34</v>
      </c>
      <c r="F1263" s="12">
        <v>68</v>
      </c>
      <c r="G1263" s="12" t="s">
        <v>71</v>
      </c>
      <c r="H1263" s="12">
        <v>1</v>
      </c>
      <c r="I1263" s="12" t="s">
        <v>72</v>
      </c>
      <c r="J1263" s="12" t="s">
        <v>1512</v>
      </c>
      <c r="K1263" s="59">
        <v>156097</v>
      </c>
      <c r="L1263" s="14">
        <v>1</v>
      </c>
      <c r="M1263" s="57"/>
      <c r="N1263" s="58">
        <f t="shared" si="19"/>
        <v>0</v>
      </c>
    </row>
    <row r="1264" spans="1:14" x14ac:dyDescent="0.3">
      <c r="A1264" s="11">
        <v>1256</v>
      </c>
      <c r="B1264" s="12">
        <v>66</v>
      </c>
      <c r="C1264" s="12" t="s">
        <v>104</v>
      </c>
      <c r="D1264" s="13">
        <v>170</v>
      </c>
      <c r="E1264" s="13" t="s">
        <v>688</v>
      </c>
      <c r="F1264" s="12">
        <v>76</v>
      </c>
      <c r="G1264" s="12" t="s">
        <v>57</v>
      </c>
      <c r="H1264" s="12">
        <v>1</v>
      </c>
      <c r="I1264" s="12" t="s">
        <v>58</v>
      </c>
      <c r="J1264" s="12" t="s">
        <v>1513</v>
      </c>
      <c r="K1264" s="59">
        <v>39024</v>
      </c>
      <c r="L1264" s="14">
        <v>1</v>
      </c>
      <c r="M1264" s="57"/>
      <c r="N1264" s="58">
        <f t="shared" si="19"/>
        <v>0</v>
      </c>
    </row>
    <row r="1265" spans="1:14" x14ac:dyDescent="0.3">
      <c r="A1265" s="11">
        <v>1257</v>
      </c>
      <c r="B1265" s="12">
        <v>66</v>
      </c>
      <c r="C1265" s="12" t="s">
        <v>104</v>
      </c>
      <c r="D1265" s="13">
        <v>1</v>
      </c>
      <c r="E1265" s="13" t="s">
        <v>34</v>
      </c>
      <c r="F1265" s="12">
        <v>86</v>
      </c>
      <c r="G1265" s="12" t="s">
        <v>170</v>
      </c>
      <c r="H1265" s="12">
        <v>568</v>
      </c>
      <c r="I1265" s="12" t="s">
        <v>198</v>
      </c>
      <c r="J1265" s="12" t="s">
        <v>1514</v>
      </c>
      <c r="K1265" s="59">
        <v>116018</v>
      </c>
      <c r="L1265" s="14">
        <v>1</v>
      </c>
      <c r="M1265" s="57"/>
      <c r="N1265" s="58">
        <f t="shared" si="19"/>
        <v>0</v>
      </c>
    </row>
    <row r="1266" spans="1:14" x14ac:dyDescent="0.3">
      <c r="A1266" s="11">
        <v>1258</v>
      </c>
      <c r="B1266" s="12">
        <v>66</v>
      </c>
      <c r="C1266" s="12" t="s">
        <v>104</v>
      </c>
      <c r="D1266" s="13">
        <v>400</v>
      </c>
      <c r="E1266" s="13" t="s">
        <v>1260</v>
      </c>
      <c r="F1266" s="12">
        <v>17</v>
      </c>
      <c r="G1266" s="12" t="s">
        <v>96</v>
      </c>
      <c r="H1266" s="12">
        <v>1</v>
      </c>
      <c r="I1266" s="12" t="s">
        <v>97</v>
      </c>
      <c r="J1266" s="12" t="s">
        <v>1515</v>
      </c>
      <c r="K1266" s="59">
        <v>20883</v>
      </c>
      <c r="L1266" s="14">
        <v>1</v>
      </c>
      <c r="M1266" s="57"/>
      <c r="N1266" s="58">
        <f t="shared" si="19"/>
        <v>0</v>
      </c>
    </row>
    <row r="1267" spans="1:14" x14ac:dyDescent="0.3">
      <c r="A1267" s="11">
        <v>1259</v>
      </c>
      <c r="B1267" s="12">
        <v>66</v>
      </c>
      <c r="C1267" s="12" t="s">
        <v>104</v>
      </c>
      <c r="D1267" s="13">
        <v>682</v>
      </c>
      <c r="E1267" s="13" t="s">
        <v>288</v>
      </c>
      <c r="F1267" s="12">
        <v>63</v>
      </c>
      <c r="G1267" s="12" t="s">
        <v>66</v>
      </c>
      <c r="H1267" s="12">
        <v>1</v>
      </c>
      <c r="I1267" s="12" t="s">
        <v>67</v>
      </c>
      <c r="J1267" s="12" t="s">
        <v>1516</v>
      </c>
      <c r="K1267" s="59">
        <v>16875</v>
      </c>
      <c r="L1267" s="14">
        <v>1</v>
      </c>
      <c r="M1267" s="57"/>
      <c r="N1267" s="58">
        <f t="shared" si="19"/>
        <v>0</v>
      </c>
    </row>
    <row r="1268" spans="1:14" x14ac:dyDescent="0.3">
      <c r="A1268" s="11">
        <v>1260</v>
      </c>
      <c r="B1268" s="12">
        <v>68</v>
      </c>
      <c r="C1268" s="12" t="s">
        <v>71</v>
      </c>
      <c r="D1268" s="13">
        <v>1</v>
      </c>
      <c r="E1268" s="13" t="s">
        <v>72</v>
      </c>
      <c r="F1268" s="12">
        <v>13</v>
      </c>
      <c r="G1268" s="12" t="s">
        <v>82</v>
      </c>
      <c r="H1268" s="12">
        <v>244</v>
      </c>
      <c r="I1268" s="12" t="s">
        <v>350</v>
      </c>
      <c r="J1268" s="12" t="s">
        <v>1517</v>
      </c>
      <c r="K1268" s="59">
        <v>73829</v>
      </c>
      <c r="L1268" s="14">
        <v>1</v>
      </c>
      <c r="M1268" s="57"/>
      <c r="N1268" s="58">
        <f t="shared" si="19"/>
        <v>0</v>
      </c>
    </row>
    <row r="1269" spans="1:14" x14ac:dyDescent="0.3">
      <c r="A1269" s="11">
        <v>1261</v>
      </c>
      <c r="B1269" s="12">
        <v>68</v>
      </c>
      <c r="C1269" s="12" t="s">
        <v>71</v>
      </c>
      <c r="D1269" s="13">
        <v>1</v>
      </c>
      <c r="E1269" s="13" t="s">
        <v>72</v>
      </c>
      <c r="F1269" s="12">
        <v>18</v>
      </c>
      <c r="G1269" s="12" t="s">
        <v>90</v>
      </c>
      <c r="H1269" s="12">
        <v>1</v>
      </c>
      <c r="I1269" s="12" t="s">
        <v>148</v>
      </c>
      <c r="J1269" s="12" t="s">
        <v>1518</v>
      </c>
      <c r="K1269" s="59">
        <v>174027</v>
      </c>
      <c r="L1269" s="14">
        <v>1</v>
      </c>
      <c r="M1269" s="57"/>
      <c r="N1269" s="58">
        <f t="shared" si="19"/>
        <v>0</v>
      </c>
    </row>
    <row r="1270" spans="1:14" x14ac:dyDescent="0.3">
      <c r="A1270" s="11">
        <v>1262</v>
      </c>
      <c r="B1270" s="12">
        <v>68</v>
      </c>
      <c r="C1270" s="12" t="s">
        <v>71</v>
      </c>
      <c r="D1270" s="13">
        <v>1</v>
      </c>
      <c r="E1270" s="13" t="s">
        <v>72</v>
      </c>
      <c r="F1270" s="12">
        <v>19</v>
      </c>
      <c r="G1270" s="12" t="s">
        <v>174</v>
      </c>
      <c r="H1270" s="12">
        <v>1</v>
      </c>
      <c r="I1270" s="12" t="s">
        <v>175</v>
      </c>
      <c r="J1270" s="12" t="s">
        <v>1519</v>
      </c>
      <c r="K1270" s="59">
        <v>205668</v>
      </c>
      <c r="L1270" s="14">
        <v>1</v>
      </c>
      <c r="M1270" s="57"/>
      <c r="N1270" s="58">
        <f t="shared" si="19"/>
        <v>0</v>
      </c>
    </row>
    <row r="1271" spans="1:14" x14ac:dyDescent="0.3">
      <c r="A1271" s="11">
        <v>1263</v>
      </c>
      <c r="B1271" s="12">
        <v>68</v>
      </c>
      <c r="C1271" s="12" t="s">
        <v>71</v>
      </c>
      <c r="D1271" s="13">
        <v>1</v>
      </c>
      <c r="E1271" s="13" t="s">
        <v>72</v>
      </c>
      <c r="F1271" s="12">
        <v>23</v>
      </c>
      <c r="G1271" s="12" t="s">
        <v>69</v>
      </c>
      <c r="H1271" s="12">
        <v>466</v>
      </c>
      <c r="I1271" s="12" t="s">
        <v>154</v>
      </c>
      <c r="J1271" s="12" t="s">
        <v>1520</v>
      </c>
      <c r="K1271" s="59">
        <v>80158</v>
      </c>
      <c r="L1271" s="14">
        <v>1</v>
      </c>
      <c r="M1271" s="57"/>
      <c r="N1271" s="58">
        <f t="shared" si="19"/>
        <v>0</v>
      </c>
    </row>
    <row r="1272" spans="1:14" x14ac:dyDescent="0.3">
      <c r="A1272" s="11">
        <v>1264</v>
      </c>
      <c r="B1272" s="12">
        <v>68</v>
      </c>
      <c r="C1272" s="12" t="s">
        <v>71</v>
      </c>
      <c r="D1272" s="13">
        <v>1</v>
      </c>
      <c r="E1272" s="13" t="s">
        <v>72</v>
      </c>
      <c r="F1272" s="12">
        <v>27</v>
      </c>
      <c r="G1272" s="12" t="s">
        <v>59</v>
      </c>
      <c r="H1272" s="12">
        <v>1</v>
      </c>
      <c r="I1272" s="12" t="s">
        <v>60</v>
      </c>
      <c r="J1272" s="12" t="s">
        <v>1521</v>
      </c>
      <c r="K1272" s="59">
        <v>180355</v>
      </c>
      <c r="L1272" s="14">
        <v>1</v>
      </c>
      <c r="M1272" s="57"/>
      <c r="N1272" s="58">
        <f t="shared" si="19"/>
        <v>0</v>
      </c>
    </row>
    <row r="1273" spans="1:14" x14ac:dyDescent="0.3">
      <c r="A1273" s="11">
        <v>1265</v>
      </c>
      <c r="B1273" s="12">
        <v>68</v>
      </c>
      <c r="C1273" s="12" t="s">
        <v>71</v>
      </c>
      <c r="D1273" s="13">
        <v>1</v>
      </c>
      <c r="E1273" s="13" t="s">
        <v>72</v>
      </c>
      <c r="F1273" s="12">
        <v>44</v>
      </c>
      <c r="G1273" s="12" t="s">
        <v>87</v>
      </c>
      <c r="H1273" s="12">
        <v>1</v>
      </c>
      <c r="I1273" s="12" t="s">
        <v>239</v>
      </c>
      <c r="J1273" s="12" t="s">
        <v>1522</v>
      </c>
      <c r="K1273" s="59">
        <v>121326</v>
      </c>
      <c r="L1273" s="14">
        <v>1</v>
      </c>
      <c r="M1273" s="57"/>
      <c r="N1273" s="58">
        <f t="shared" si="19"/>
        <v>0</v>
      </c>
    </row>
    <row r="1274" spans="1:14" x14ac:dyDescent="0.3">
      <c r="A1274" s="11">
        <v>1266</v>
      </c>
      <c r="B1274" s="12">
        <v>68</v>
      </c>
      <c r="C1274" s="12" t="s">
        <v>71</v>
      </c>
      <c r="D1274" s="13">
        <v>1</v>
      </c>
      <c r="E1274" s="13" t="s">
        <v>72</v>
      </c>
      <c r="F1274" s="12">
        <v>52</v>
      </c>
      <c r="G1274" s="12" t="s">
        <v>76</v>
      </c>
      <c r="H1274" s="12">
        <v>1</v>
      </c>
      <c r="I1274" s="12" t="s">
        <v>77</v>
      </c>
      <c r="J1274" s="12" t="s">
        <v>1523</v>
      </c>
      <c r="K1274" s="59">
        <v>214106</v>
      </c>
      <c r="L1274" s="14">
        <v>1</v>
      </c>
      <c r="M1274" s="57"/>
      <c r="N1274" s="58">
        <f t="shared" si="19"/>
        <v>0</v>
      </c>
    </row>
    <row r="1275" spans="1:14" x14ac:dyDescent="0.3">
      <c r="A1275" s="11">
        <v>1267</v>
      </c>
      <c r="B1275" s="12">
        <v>68</v>
      </c>
      <c r="C1275" s="12" t="s">
        <v>71</v>
      </c>
      <c r="D1275" s="13">
        <v>1</v>
      </c>
      <c r="E1275" s="13" t="s">
        <v>72</v>
      </c>
      <c r="F1275" s="12">
        <v>52</v>
      </c>
      <c r="G1275" s="12" t="s">
        <v>76</v>
      </c>
      <c r="H1275" s="12">
        <v>356</v>
      </c>
      <c r="I1275" s="12" t="s">
        <v>113</v>
      </c>
      <c r="J1275" s="12" t="s">
        <v>1524</v>
      </c>
      <c r="K1275" s="59">
        <v>225708</v>
      </c>
      <c r="L1275" s="14">
        <v>1</v>
      </c>
      <c r="M1275" s="57"/>
      <c r="N1275" s="58">
        <f t="shared" si="19"/>
        <v>0</v>
      </c>
    </row>
    <row r="1276" spans="1:14" x14ac:dyDescent="0.3">
      <c r="A1276" s="11">
        <v>1268</v>
      </c>
      <c r="B1276" s="12">
        <v>68</v>
      </c>
      <c r="C1276" s="12" t="s">
        <v>71</v>
      </c>
      <c r="D1276" s="13">
        <v>1</v>
      </c>
      <c r="E1276" s="13" t="s">
        <v>72</v>
      </c>
      <c r="F1276" s="12">
        <v>52</v>
      </c>
      <c r="G1276" s="12" t="s">
        <v>76</v>
      </c>
      <c r="H1276" s="12">
        <v>835</v>
      </c>
      <c r="I1276" s="12" t="s">
        <v>307</v>
      </c>
      <c r="J1276" s="12" t="s">
        <v>1525</v>
      </c>
      <c r="K1276" s="59">
        <v>238364</v>
      </c>
      <c r="L1276" s="14">
        <v>1</v>
      </c>
      <c r="M1276" s="57"/>
      <c r="N1276" s="58">
        <f t="shared" si="19"/>
        <v>0</v>
      </c>
    </row>
    <row r="1277" spans="1:14" x14ac:dyDescent="0.3">
      <c r="A1277" s="11">
        <v>1269</v>
      </c>
      <c r="B1277" s="12">
        <v>68</v>
      </c>
      <c r="C1277" s="12" t="s">
        <v>71</v>
      </c>
      <c r="D1277" s="13">
        <v>1</v>
      </c>
      <c r="E1277" s="13" t="s">
        <v>72</v>
      </c>
      <c r="F1277" s="12">
        <v>5</v>
      </c>
      <c r="G1277" s="12" t="s">
        <v>62</v>
      </c>
      <c r="H1277" s="12">
        <v>45</v>
      </c>
      <c r="I1277" s="12" t="s">
        <v>74</v>
      </c>
      <c r="J1277" s="12" t="s">
        <v>1526</v>
      </c>
      <c r="K1277" s="59">
        <v>160316</v>
      </c>
      <c r="L1277" s="14">
        <v>1</v>
      </c>
      <c r="M1277" s="57"/>
      <c r="N1277" s="58">
        <f t="shared" si="19"/>
        <v>0</v>
      </c>
    </row>
    <row r="1278" spans="1:14" x14ac:dyDescent="0.3">
      <c r="A1278" s="11">
        <v>1270</v>
      </c>
      <c r="B1278" s="12">
        <v>68</v>
      </c>
      <c r="C1278" s="12" t="s">
        <v>71</v>
      </c>
      <c r="D1278" s="13">
        <v>1</v>
      </c>
      <c r="E1278" s="13" t="s">
        <v>72</v>
      </c>
      <c r="F1278" s="12">
        <v>63</v>
      </c>
      <c r="G1278" s="12" t="s">
        <v>66</v>
      </c>
      <c r="H1278" s="12">
        <v>1</v>
      </c>
      <c r="I1278" s="12" t="s">
        <v>67</v>
      </c>
      <c r="J1278" s="12" t="s">
        <v>1527</v>
      </c>
      <c r="K1278" s="59">
        <v>151878</v>
      </c>
      <c r="L1278" s="14">
        <v>1</v>
      </c>
      <c r="M1278" s="57"/>
      <c r="N1278" s="58">
        <f t="shared" si="19"/>
        <v>0</v>
      </c>
    </row>
    <row r="1279" spans="1:14" x14ac:dyDescent="0.3">
      <c r="A1279" s="11">
        <v>1271</v>
      </c>
      <c r="B1279" s="12">
        <v>68</v>
      </c>
      <c r="C1279" s="12" t="s">
        <v>71</v>
      </c>
      <c r="D1279" s="13">
        <v>1</v>
      </c>
      <c r="E1279" s="13" t="s">
        <v>72</v>
      </c>
      <c r="F1279" s="12">
        <v>66</v>
      </c>
      <c r="G1279" s="12" t="s">
        <v>104</v>
      </c>
      <c r="H1279" s="12">
        <v>1</v>
      </c>
      <c r="I1279" s="12" t="s">
        <v>34</v>
      </c>
      <c r="J1279" s="12" t="s">
        <v>1528</v>
      </c>
      <c r="K1279" s="59">
        <v>159472</v>
      </c>
      <c r="L1279" s="14">
        <v>1</v>
      </c>
      <c r="M1279" s="57"/>
      <c r="N1279" s="58">
        <f t="shared" si="19"/>
        <v>0</v>
      </c>
    </row>
    <row r="1280" spans="1:14" x14ac:dyDescent="0.3">
      <c r="A1280" s="11">
        <v>1272</v>
      </c>
      <c r="B1280" s="12">
        <v>68</v>
      </c>
      <c r="C1280" s="12" t="s">
        <v>71</v>
      </c>
      <c r="D1280" s="13">
        <v>1</v>
      </c>
      <c r="E1280" s="13" t="s">
        <v>72</v>
      </c>
      <c r="F1280" s="12">
        <v>68</v>
      </c>
      <c r="G1280" s="12" t="s">
        <v>71</v>
      </c>
      <c r="H1280" s="12">
        <v>276</v>
      </c>
      <c r="I1280" s="12" t="s">
        <v>1529</v>
      </c>
      <c r="J1280" s="12" t="s">
        <v>1530</v>
      </c>
      <c r="K1280" s="59">
        <v>12656</v>
      </c>
      <c r="L1280" s="14">
        <v>1</v>
      </c>
      <c r="M1280" s="57"/>
      <c r="N1280" s="58">
        <f t="shared" si="19"/>
        <v>0</v>
      </c>
    </row>
    <row r="1281" spans="1:14" x14ac:dyDescent="0.3">
      <c r="A1281" s="11">
        <v>1273</v>
      </c>
      <c r="B1281" s="12">
        <v>68</v>
      </c>
      <c r="C1281" s="12" t="s">
        <v>71</v>
      </c>
      <c r="D1281" s="13">
        <v>1</v>
      </c>
      <c r="E1281" s="13" t="s">
        <v>72</v>
      </c>
      <c r="F1281" s="12">
        <v>76</v>
      </c>
      <c r="G1281" s="12" t="s">
        <v>57</v>
      </c>
      <c r="H1281" s="12">
        <v>1</v>
      </c>
      <c r="I1281" s="12" t="s">
        <v>58</v>
      </c>
      <c r="J1281" s="12" t="s">
        <v>1531</v>
      </c>
      <c r="K1281" s="59">
        <v>168753</v>
      </c>
      <c r="L1281" s="14">
        <v>1</v>
      </c>
      <c r="M1281" s="57"/>
      <c r="N1281" s="58">
        <f t="shared" si="19"/>
        <v>0</v>
      </c>
    </row>
    <row r="1282" spans="1:14" x14ac:dyDescent="0.3">
      <c r="A1282" s="11">
        <v>1274</v>
      </c>
      <c r="B1282" s="12">
        <v>68</v>
      </c>
      <c r="C1282" s="12" t="s">
        <v>71</v>
      </c>
      <c r="D1282" s="13">
        <v>1</v>
      </c>
      <c r="E1282" s="13" t="s">
        <v>72</v>
      </c>
      <c r="F1282" s="12">
        <v>86</v>
      </c>
      <c r="G1282" s="12" t="s">
        <v>170</v>
      </c>
      <c r="H1282" s="12">
        <v>568</v>
      </c>
      <c r="I1282" s="12" t="s">
        <v>198</v>
      </c>
      <c r="J1282" s="12" t="s">
        <v>1532</v>
      </c>
      <c r="K1282" s="59">
        <v>180355</v>
      </c>
      <c r="L1282" s="14">
        <v>1</v>
      </c>
      <c r="M1282" s="57"/>
      <c r="N1282" s="58">
        <f t="shared" si="19"/>
        <v>0</v>
      </c>
    </row>
    <row r="1283" spans="1:14" x14ac:dyDescent="0.3">
      <c r="A1283" s="11">
        <v>1275</v>
      </c>
      <c r="B1283" s="12">
        <v>68</v>
      </c>
      <c r="C1283" s="12" t="s">
        <v>71</v>
      </c>
      <c r="D1283" s="13">
        <v>190</v>
      </c>
      <c r="E1283" s="13" t="s">
        <v>269</v>
      </c>
      <c r="F1283" s="12">
        <v>5</v>
      </c>
      <c r="G1283" s="12" t="s">
        <v>62</v>
      </c>
      <c r="H1283" s="12">
        <v>1</v>
      </c>
      <c r="I1283" s="12" t="s">
        <v>63</v>
      </c>
      <c r="J1283" s="12" t="s">
        <v>1533</v>
      </c>
      <c r="K1283" s="59">
        <v>69610</v>
      </c>
      <c r="L1283" s="14">
        <v>1</v>
      </c>
      <c r="M1283" s="57"/>
      <c r="N1283" s="58">
        <f t="shared" si="19"/>
        <v>0</v>
      </c>
    </row>
    <row r="1284" spans="1:14" x14ac:dyDescent="0.3">
      <c r="A1284" s="11">
        <v>1276</v>
      </c>
      <c r="B1284" s="12">
        <v>68</v>
      </c>
      <c r="C1284" s="12" t="s">
        <v>71</v>
      </c>
      <c r="D1284" s="13">
        <v>276</v>
      </c>
      <c r="E1284" s="13" t="s">
        <v>1529</v>
      </c>
      <c r="F1284" s="12">
        <v>68</v>
      </c>
      <c r="G1284" s="12" t="s">
        <v>71</v>
      </c>
      <c r="H1284" s="12">
        <v>1</v>
      </c>
      <c r="I1284" s="12" t="s">
        <v>72</v>
      </c>
      <c r="J1284" s="12" t="s">
        <v>1534</v>
      </c>
      <c r="K1284" s="59">
        <v>12656</v>
      </c>
      <c r="L1284" s="14">
        <v>1</v>
      </c>
      <c r="M1284" s="57"/>
      <c r="N1284" s="58">
        <f t="shared" si="19"/>
        <v>0</v>
      </c>
    </row>
    <row r="1285" spans="1:14" x14ac:dyDescent="0.3">
      <c r="A1285" s="11">
        <v>1277</v>
      </c>
      <c r="B1285" s="12">
        <v>68</v>
      </c>
      <c r="C1285" s="12" t="s">
        <v>71</v>
      </c>
      <c r="D1285" s="13">
        <v>575</v>
      </c>
      <c r="E1285" s="13" t="s">
        <v>166</v>
      </c>
      <c r="F1285" s="12">
        <v>11</v>
      </c>
      <c r="G1285" s="12" t="s">
        <v>84</v>
      </c>
      <c r="H1285" s="12">
        <v>1</v>
      </c>
      <c r="I1285" s="12" t="s">
        <v>85</v>
      </c>
      <c r="J1285" s="12" t="s">
        <v>1535</v>
      </c>
      <c r="K1285" s="59">
        <v>103361</v>
      </c>
      <c r="L1285" s="14">
        <v>1</v>
      </c>
      <c r="M1285" s="57"/>
      <c r="N1285" s="58">
        <f t="shared" si="19"/>
        <v>0</v>
      </c>
    </row>
    <row r="1286" spans="1:14" x14ac:dyDescent="0.3">
      <c r="A1286" s="11">
        <v>1278</v>
      </c>
      <c r="B1286" s="12">
        <v>68</v>
      </c>
      <c r="C1286" s="12" t="s">
        <v>71</v>
      </c>
      <c r="D1286" s="13">
        <v>81</v>
      </c>
      <c r="E1286" s="13" t="s">
        <v>95</v>
      </c>
      <c r="F1286" s="12">
        <v>13</v>
      </c>
      <c r="G1286" s="12" t="s">
        <v>82</v>
      </c>
      <c r="H1286" s="12">
        <v>1</v>
      </c>
      <c r="I1286" s="12" t="s">
        <v>83</v>
      </c>
      <c r="J1286" s="12" t="s">
        <v>1536</v>
      </c>
      <c r="K1286" s="59">
        <v>116018</v>
      </c>
      <c r="L1286" s="14">
        <v>1</v>
      </c>
      <c r="M1286" s="57"/>
      <c r="N1286" s="58">
        <f t="shared" si="19"/>
        <v>0</v>
      </c>
    </row>
    <row r="1287" spans="1:14" x14ac:dyDescent="0.3">
      <c r="A1287" s="11">
        <v>1279</v>
      </c>
      <c r="B1287" s="12">
        <v>68</v>
      </c>
      <c r="C1287" s="12" t="s">
        <v>71</v>
      </c>
      <c r="D1287" s="13">
        <v>81</v>
      </c>
      <c r="E1287" s="13" t="s">
        <v>95</v>
      </c>
      <c r="F1287" s="12">
        <v>18</v>
      </c>
      <c r="G1287" s="12" t="s">
        <v>90</v>
      </c>
      <c r="H1287" s="12">
        <v>1</v>
      </c>
      <c r="I1287" s="12" t="s">
        <v>148</v>
      </c>
      <c r="J1287" s="12" t="s">
        <v>1537</v>
      </c>
      <c r="K1287" s="59">
        <v>179301</v>
      </c>
      <c r="L1287" s="14">
        <v>1</v>
      </c>
      <c r="M1287" s="57"/>
      <c r="N1287" s="58">
        <f t="shared" si="19"/>
        <v>0</v>
      </c>
    </row>
    <row r="1288" spans="1:14" x14ac:dyDescent="0.3">
      <c r="A1288" s="11">
        <v>1280</v>
      </c>
      <c r="B1288" s="12">
        <v>68</v>
      </c>
      <c r="C1288" s="12" t="s">
        <v>71</v>
      </c>
      <c r="D1288" s="13">
        <v>81</v>
      </c>
      <c r="E1288" s="13" t="s">
        <v>95</v>
      </c>
      <c r="F1288" s="12">
        <v>19</v>
      </c>
      <c r="G1288" s="12" t="s">
        <v>174</v>
      </c>
      <c r="H1288" s="12">
        <v>1</v>
      </c>
      <c r="I1288" s="12" t="s">
        <v>175</v>
      </c>
      <c r="J1288" s="12" t="s">
        <v>1538</v>
      </c>
      <c r="K1288" s="59">
        <v>155042</v>
      </c>
      <c r="L1288" s="14">
        <v>1</v>
      </c>
      <c r="M1288" s="57"/>
      <c r="N1288" s="58">
        <f t="shared" si="19"/>
        <v>0</v>
      </c>
    </row>
    <row r="1289" spans="1:14" x14ac:dyDescent="0.3">
      <c r="A1289" s="11">
        <v>1281</v>
      </c>
      <c r="B1289" s="12">
        <v>68</v>
      </c>
      <c r="C1289" s="12" t="s">
        <v>71</v>
      </c>
      <c r="D1289" s="13">
        <v>81</v>
      </c>
      <c r="E1289" s="13" t="s">
        <v>95</v>
      </c>
      <c r="F1289" s="12">
        <v>20</v>
      </c>
      <c r="G1289" s="12" t="s">
        <v>54</v>
      </c>
      <c r="H1289" s="12">
        <v>1</v>
      </c>
      <c r="I1289" s="12" t="s">
        <v>55</v>
      </c>
      <c r="J1289" s="12" t="s">
        <v>1539</v>
      </c>
      <c r="K1289" s="59">
        <v>66446</v>
      </c>
      <c r="L1289" s="14">
        <v>1</v>
      </c>
      <c r="M1289" s="57"/>
      <c r="N1289" s="58">
        <f t="shared" si="19"/>
        <v>0</v>
      </c>
    </row>
    <row r="1290" spans="1:14" x14ac:dyDescent="0.3">
      <c r="A1290" s="11">
        <v>1282</v>
      </c>
      <c r="B1290" s="12">
        <v>68</v>
      </c>
      <c r="C1290" s="12" t="s">
        <v>71</v>
      </c>
      <c r="D1290" s="13">
        <v>81</v>
      </c>
      <c r="E1290" s="13" t="s">
        <v>95</v>
      </c>
      <c r="F1290" s="12">
        <v>52</v>
      </c>
      <c r="G1290" s="12" t="s">
        <v>76</v>
      </c>
      <c r="H1290" s="12">
        <v>1</v>
      </c>
      <c r="I1290" s="12" t="s">
        <v>77</v>
      </c>
      <c r="J1290" s="12" t="s">
        <v>1540</v>
      </c>
      <c r="K1290" s="59">
        <v>220434</v>
      </c>
      <c r="L1290" s="14">
        <v>1</v>
      </c>
      <c r="M1290" s="57"/>
      <c r="N1290" s="58">
        <f t="shared" ref="N1290:N1353" si="20">L1290*M1290</f>
        <v>0</v>
      </c>
    </row>
    <row r="1291" spans="1:14" x14ac:dyDescent="0.3">
      <c r="A1291" s="11">
        <v>1283</v>
      </c>
      <c r="B1291" s="12">
        <v>68</v>
      </c>
      <c r="C1291" s="12" t="s">
        <v>71</v>
      </c>
      <c r="D1291" s="13">
        <v>81</v>
      </c>
      <c r="E1291" s="13" t="s">
        <v>95</v>
      </c>
      <c r="F1291" s="12">
        <v>52</v>
      </c>
      <c r="G1291" s="12" t="s">
        <v>76</v>
      </c>
      <c r="H1291" s="12">
        <v>356</v>
      </c>
      <c r="I1291" s="12" t="s">
        <v>113</v>
      </c>
      <c r="J1291" s="12" t="s">
        <v>1541</v>
      </c>
      <c r="K1291" s="59">
        <v>230981</v>
      </c>
      <c r="L1291" s="14">
        <v>1</v>
      </c>
      <c r="M1291" s="57"/>
      <c r="N1291" s="58">
        <f t="shared" si="20"/>
        <v>0</v>
      </c>
    </row>
    <row r="1292" spans="1:14" x14ac:dyDescent="0.3">
      <c r="A1292" s="11">
        <v>1284</v>
      </c>
      <c r="B1292" s="12">
        <v>68</v>
      </c>
      <c r="C1292" s="12" t="s">
        <v>71</v>
      </c>
      <c r="D1292" s="13">
        <v>81</v>
      </c>
      <c r="E1292" s="13" t="s">
        <v>95</v>
      </c>
      <c r="F1292" s="12">
        <v>52</v>
      </c>
      <c r="G1292" s="12" t="s">
        <v>76</v>
      </c>
      <c r="H1292" s="12">
        <v>835</v>
      </c>
      <c r="I1292" s="12" t="s">
        <v>307</v>
      </c>
      <c r="J1292" s="12" t="s">
        <v>1542</v>
      </c>
      <c r="K1292" s="59">
        <v>243638</v>
      </c>
      <c r="L1292" s="14">
        <v>1</v>
      </c>
      <c r="M1292" s="57"/>
      <c r="N1292" s="58">
        <f t="shared" si="20"/>
        <v>0</v>
      </c>
    </row>
    <row r="1293" spans="1:14" x14ac:dyDescent="0.3">
      <c r="A1293" s="11">
        <v>1285</v>
      </c>
      <c r="B1293" s="12">
        <v>68</v>
      </c>
      <c r="C1293" s="12" t="s">
        <v>71</v>
      </c>
      <c r="D1293" s="13">
        <v>81</v>
      </c>
      <c r="E1293" s="13" t="s">
        <v>95</v>
      </c>
      <c r="F1293" s="12">
        <v>54</v>
      </c>
      <c r="G1293" s="12" t="s">
        <v>52</v>
      </c>
      <c r="H1293" s="12">
        <v>1</v>
      </c>
      <c r="I1293" s="12" t="s">
        <v>64</v>
      </c>
      <c r="J1293" s="12" t="s">
        <v>1543</v>
      </c>
      <c r="K1293" s="59">
        <v>58852</v>
      </c>
      <c r="L1293" s="14">
        <v>1</v>
      </c>
      <c r="M1293" s="57"/>
      <c r="N1293" s="58">
        <f t="shared" si="20"/>
        <v>0</v>
      </c>
    </row>
    <row r="1294" spans="1:14" x14ac:dyDescent="0.3">
      <c r="A1294" s="11">
        <v>1286</v>
      </c>
      <c r="B1294" s="12">
        <v>68</v>
      </c>
      <c r="C1294" s="12" t="s">
        <v>71</v>
      </c>
      <c r="D1294" s="13">
        <v>81</v>
      </c>
      <c r="E1294" s="13" t="s">
        <v>95</v>
      </c>
      <c r="F1294" s="12">
        <v>70</v>
      </c>
      <c r="G1294" s="12" t="s">
        <v>205</v>
      </c>
      <c r="H1294" s="12">
        <v>1</v>
      </c>
      <c r="I1294" s="12" t="s">
        <v>39</v>
      </c>
      <c r="J1294" s="12" t="s">
        <v>1544</v>
      </c>
      <c r="K1294" s="59">
        <v>133948</v>
      </c>
      <c r="L1294" s="14">
        <v>1</v>
      </c>
      <c r="M1294" s="57"/>
      <c r="N1294" s="58">
        <f t="shared" si="20"/>
        <v>0</v>
      </c>
    </row>
    <row r="1295" spans="1:14" x14ac:dyDescent="0.3">
      <c r="A1295" s="11">
        <v>1287</v>
      </c>
      <c r="B1295" s="12">
        <v>68</v>
      </c>
      <c r="C1295" s="12" t="s">
        <v>71</v>
      </c>
      <c r="D1295" s="13">
        <v>81</v>
      </c>
      <c r="E1295" s="13" t="s">
        <v>95</v>
      </c>
      <c r="F1295" s="12">
        <v>86</v>
      </c>
      <c r="G1295" s="12" t="s">
        <v>170</v>
      </c>
      <c r="H1295" s="12">
        <v>568</v>
      </c>
      <c r="I1295" s="12" t="s">
        <v>198</v>
      </c>
      <c r="J1295" s="12" t="s">
        <v>1545</v>
      </c>
      <c r="K1295" s="59">
        <v>185629</v>
      </c>
      <c r="L1295" s="14">
        <v>1</v>
      </c>
      <c r="M1295" s="57"/>
      <c r="N1295" s="58">
        <f t="shared" si="20"/>
        <v>0</v>
      </c>
    </row>
    <row r="1296" spans="1:14" x14ac:dyDescent="0.3">
      <c r="A1296" s="11">
        <v>1288</v>
      </c>
      <c r="B1296" s="12">
        <v>70</v>
      </c>
      <c r="C1296" s="12" t="s">
        <v>205</v>
      </c>
      <c r="D1296" s="13">
        <v>1</v>
      </c>
      <c r="E1296" s="13" t="s">
        <v>39</v>
      </c>
      <c r="F1296" s="12">
        <v>18</v>
      </c>
      <c r="G1296" s="12" t="s">
        <v>90</v>
      </c>
      <c r="H1296" s="12">
        <v>1</v>
      </c>
      <c r="I1296" s="12" t="s">
        <v>148</v>
      </c>
      <c r="J1296" s="12" t="s">
        <v>1546</v>
      </c>
      <c r="K1296" s="59">
        <v>226763</v>
      </c>
      <c r="L1296" s="14">
        <v>1</v>
      </c>
      <c r="M1296" s="57"/>
      <c r="N1296" s="58">
        <f t="shared" si="20"/>
        <v>0</v>
      </c>
    </row>
    <row r="1297" spans="1:14" x14ac:dyDescent="0.3">
      <c r="A1297" s="11">
        <v>1289</v>
      </c>
      <c r="B1297" s="12">
        <v>70</v>
      </c>
      <c r="C1297" s="12" t="s">
        <v>205</v>
      </c>
      <c r="D1297" s="13">
        <v>1</v>
      </c>
      <c r="E1297" s="13" t="s">
        <v>39</v>
      </c>
      <c r="F1297" s="12">
        <v>19</v>
      </c>
      <c r="G1297" s="12" t="s">
        <v>174</v>
      </c>
      <c r="H1297" s="12">
        <v>1</v>
      </c>
      <c r="I1297" s="12" t="s">
        <v>175</v>
      </c>
      <c r="J1297" s="12" t="s">
        <v>1547</v>
      </c>
      <c r="K1297" s="59">
        <v>208832</v>
      </c>
      <c r="L1297" s="14">
        <v>1</v>
      </c>
      <c r="M1297" s="57"/>
      <c r="N1297" s="58">
        <f t="shared" si="20"/>
        <v>0</v>
      </c>
    </row>
    <row r="1298" spans="1:14" x14ac:dyDescent="0.3">
      <c r="A1298" s="11">
        <v>1290</v>
      </c>
      <c r="B1298" s="12">
        <v>70</v>
      </c>
      <c r="C1298" s="12" t="s">
        <v>205</v>
      </c>
      <c r="D1298" s="13">
        <v>1</v>
      </c>
      <c r="E1298" s="13" t="s">
        <v>39</v>
      </c>
      <c r="F1298" s="12">
        <v>41</v>
      </c>
      <c r="G1298" s="12" t="s">
        <v>123</v>
      </c>
      <c r="H1298" s="12">
        <v>1</v>
      </c>
      <c r="I1298" s="12" t="s">
        <v>124</v>
      </c>
      <c r="J1298" s="12" t="s">
        <v>1548</v>
      </c>
      <c r="K1298" s="59">
        <v>181410</v>
      </c>
      <c r="L1298" s="14">
        <v>1</v>
      </c>
      <c r="M1298" s="57"/>
      <c r="N1298" s="58">
        <f t="shared" si="20"/>
        <v>0</v>
      </c>
    </row>
    <row r="1299" spans="1:14" x14ac:dyDescent="0.3">
      <c r="A1299" s="11">
        <v>1291</v>
      </c>
      <c r="B1299" s="12">
        <v>70</v>
      </c>
      <c r="C1299" s="12" t="s">
        <v>205</v>
      </c>
      <c r="D1299" s="13">
        <v>1</v>
      </c>
      <c r="E1299" s="13" t="s">
        <v>39</v>
      </c>
      <c r="F1299" s="12">
        <v>44</v>
      </c>
      <c r="G1299" s="12" t="s">
        <v>87</v>
      </c>
      <c r="H1299" s="12">
        <v>1</v>
      </c>
      <c r="I1299" s="12" t="s">
        <v>239</v>
      </c>
      <c r="J1299" s="12" t="s">
        <v>1549</v>
      </c>
      <c r="K1299" s="59">
        <v>66446</v>
      </c>
      <c r="L1299" s="14">
        <v>1</v>
      </c>
      <c r="M1299" s="57"/>
      <c r="N1299" s="58">
        <f t="shared" si="20"/>
        <v>0</v>
      </c>
    </row>
    <row r="1300" spans="1:14" x14ac:dyDescent="0.3">
      <c r="A1300" s="11">
        <v>1292</v>
      </c>
      <c r="B1300" s="12">
        <v>70</v>
      </c>
      <c r="C1300" s="12" t="s">
        <v>205</v>
      </c>
      <c r="D1300" s="13">
        <v>1</v>
      </c>
      <c r="E1300" s="13" t="s">
        <v>39</v>
      </c>
      <c r="F1300" s="12">
        <v>50</v>
      </c>
      <c r="G1300" s="12" t="s">
        <v>128</v>
      </c>
      <c r="H1300" s="12">
        <v>1</v>
      </c>
      <c r="I1300" s="12" t="s">
        <v>129</v>
      </c>
      <c r="J1300" s="12" t="s">
        <v>1550</v>
      </c>
      <c r="K1300" s="59">
        <v>176136</v>
      </c>
      <c r="L1300" s="14">
        <v>1</v>
      </c>
      <c r="M1300" s="57"/>
      <c r="N1300" s="58">
        <f t="shared" si="20"/>
        <v>0</v>
      </c>
    </row>
    <row r="1301" spans="1:14" x14ac:dyDescent="0.3">
      <c r="A1301" s="11">
        <v>1293</v>
      </c>
      <c r="B1301" s="12">
        <v>70</v>
      </c>
      <c r="C1301" s="12" t="s">
        <v>205</v>
      </c>
      <c r="D1301" s="13">
        <v>1</v>
      </c>
      <c r="E1301" s="13" t="s">
        <v>39</v>
      </c>
      <c r="F1301" s="12">
        <v>52</v>
      </c>
      <c r="G1301" s="12" t="s">
        <v>76</v>
      </c>
      <c r="H1301" s="12">
        <v>1</v>
      </c>
      <c r="I1301" s="12" t="s">
        <v>77</v>
      </c>
      <c r="J1301" s="12" t="s">
        <v>1551</v>
      </c>
      <c r="K1301" s="59">
        <v>245747</v>
      </c>
      <c r="L1301" s="14">
        <v>1</v>
      </c>
      <c r="M1301" s="57"/>
      <c r="N1301" s="58">
        <f t="shared" si="20"/>
        <v>0</v>
      </c>
    </row>
    <row r="1302" spans="1:14" x14ac:dyDescent="0.3">
      <c r="A1302" s="11">
        <v>1294</v>
      </c>
      <c r="B1302" s="12">
        <v>70</v>
      </c>
      <c r="C1302" s="12" t="s">
        <v>205</v>
      </c>
      <c r="D1302" s="13">
        <v>1</v>
      </c>
      <c r="E1302" s="13" t="s">
        <v>39</v>
      </c>
      <c r="F1302" s="12">
        <v>52</v>
      </c>
      <c r="G1302" s="12" t="s">
        <v>76</v>
      </c>
      <c r="H1302" s="12">
        <v>356</v>
      </c>
      <c r="I1302" s="12" t="s">
        <v>113</v>
      </c>
      <c r="J1302" s="12" t="s">
        <v>1552</v>
      </c>
      <c r="K1302" s="59">
        <v>240474</v>
      </c>
      <c r="L1302" s="14">
        <v>1</v>
      </c>
      <c r="M1302" s="57"/>
      <c r="N1302" s="58">
        <f t="shared" si="20"/>
        <v>0</v>
      </c>
    </row>
    <row r="1303" spans="1:14" x14ac:dyDescent="0.3">
      <c r="A1303" s="11">
        <v>1295</v>
      </c>
      <c r="B1303" s="12">
        <v>70</v>
      </c>
      <c r="C1303" s="12" t="s">
        <v>205</v>
      </c>
      <c r="D1303" s="13">
        <v>1</v>
      </c>
      <c r="E1303" s="13" t="s">
        <v>39</v>
      </c>
      <c r="F1303" s="12">
        <v>52</v>
      </c>
      <c r="G1303" s="12" t="s">
        <v>76</v>
      </c>
      <c r="H1303" s="12">
        <v>835</v>
      </c>
      <c r="I1303" s="12" t="s">
        <v>307</v>
      </c>
      <c r="J1303" s="12" t="s">
        <v>1553</v>
      </c>
      <c r="K1303" s="59">
        <v>249966</v>
      </c>
      <c r="L1303" s="14">
        <v>1</v>
      </c>
      <c r="M1303" s="57"/>
      <c r="N1303" s="58">
        <f t="shared" si="20"/>
        <v>0</v>
      </c>
    </row>
    <row r="1304" spans="1:14" x14ac:dyDescent="0.3">
      <c r="A1304" s="11">
        <v>1296</v>
      </c>
      <c r="B1304" s="12">
        <v>70</v>
      </c>
      <c r="C1304" s="12" t="s">
        <v>205</v>
      </c>
      <c r="D1304" s="13">
        <v>1</v>
      </c>
      <c r="E1304" s="13" t="s">
        <v>39</v>
      </c>
      <c r="F1304" s="12">
        <v>5</v>
      </c>
      <c r="G1304" s="12" t="s">
        <v>62</v>
      </c>
      <c r="H1304" s="12">
        <v>45</v>
      </c>
      <c r="I1304" s="12" t="s">
        <v>74</v>
      </c>
      <c r="J1304" s="12" t="s">
        <v>1554</v>
      </c>
      <c r="K1304" s="59">
        <v>107580</v>
      </c>
      <c r="L1304" s="14">
        <v>1</v>
      </c>
      <c r="M1304" s="57"/>
      <c r="N1304" s="58">
        <f t="shared" si="20"/>
        <v>0</v>
      </c>
    </row>
    <row r="1305" spans="1:14" x14ac:dyDescent="0.3">
      <c r="A1305" s="11">
        <v>1297</v>
      </c>
      <c r="B1305" s="12">
        <v>70</v>
      </c>
      <c r="C1305" s="12" t="s">
        <v>205</v>
      </c>
      <c r="D1305" s="13">
        <v>1</v>
      </c>
      <c r="E1305" s="13" t="s">
        <v>39</v>
      </c>
      <c r="F1305" s="12">
        <v>68</v>
      </c>
      <c r="G1305" s="12" t="s">
        <v>71</v>
      </c>
      <c r="H1305" s="12">
        <v>81</v>
      </c>
      <c r="I1305" s="12" t="s">
        <v>95</v>
      </c>
      <c r="J1305" s="12" t="s">
        <v>1555</v>
      </c>
      <c r="K1305" s="59">
        <v>162425</v>
      </c>
      <c r="L1305" s="14">
        <v>1</v>
      </c>
      <c r="M1305" s="57"/>
      <c r="N1305" s="58">
        <f t="shared" si="20"/>
        <v>0</v>
      </c>
    </row>
    <row r="1306" spans="1:14" x14ac:dyDescent="0.3">
      <c r="A1306" s="11">
        <v>1298</v>
      </c>
      <c r="B1306" s="12">
        <v>70</v>
      </c>
      <c r="C1306" s="12" t="s">
        <v>205</v>
      </c>
      <c r="D1306" s="13">
        <v>1</v>
      </c>
      <c r="E1306" s="13" t="s">
        <v>39</v>
      </c>
      <c r="F1306" s="12">
        <v>73</v>
      </c>
      <c r="G1306" s="12" t="s">
        <v>137</v>
      </c>
      <c r="H1306" s="12">
        <v>1</v>
      </c>
      <c r="I1306" s="12" t="s">
        <v>138</v>
      </c>
      <c r="J1306" s="12" t="s">
        <v>1556</v>
      </c>
      <c r="K1306" s="59">
        <v>167699</v>
      </c>
      <c r="L1306" s="14">
        <v>1</v>
      </c>
      <c r="M1306" s="57"/>
      <c r="N1306" s="58">
        <f t="shared" si="20"/>
        <v>0</v>
      </c>
    </row>
    <row r="1307" spans="1:14" x14ac:dyDescent="0.3">
      <c r="A1307" s="11">
        <v>1299</v>
      </c>
      <c r="B1307" s="12">
        <v>70</v>
      </c>
      <c r="C1307" s="12" t="s">
        <v>205</v>
      </c>
      <c r="D1307" s="13">
        <v>1</v>
      </c>
      <c r="E1307" s="13" t="s">
        <v>39</v>
      </c>
      <c r="F1307" s="12">
        <v>85</v>
      </c>
      <c r="G1307" s="12" t="s">
        <v>108</v>
      </c>
      <c r="H1307" s="12">
        <v>1</v>
      </c>
      <c r="I1307" s="12" t="s">
        <v>109</v>
      </c>
      <c r="J1307" s="12" t="s">
        <v>1557</v>
      </c>
      <c r="K1307" s="59">
        <v>223598</v>
      </c>
      <c r="L1307" s="14">
        <v>1</v>
      </c>
      <c r="M1307" s="57"/>
      <c r="N1307" s="58">
        <f t="shared" si="20"/>
        <v>0</v>
      </c>
    </row>
    <row r="1308" spans="1:14" x14ac:dyDescent="0.3">
      <c r="A1308" s="11">
        <v>1300</v>
      </c>
      <c r="B1308" s="12">
        <v>70</v>
      </c>
      <c r="C1308" s="12" t="s">
        <v>205</v>
      </c>
      <c r="D1308" s="13">
        <v>1</v>
      </c>
      <c r="E1308" s="13" t="s">
        <v>39</v>
      </c>
      <c r="F1308" s="12">
        <v>86</v>
      </c>
      <c r="G1308" s="12" t="s">
        <v>170</v>
      </c>
      <c r="H1308" s="12">
        <v>568</v>
      </c>
      <c r="I1308" s="12" t="s">
        <v>198</v>
      </c>
      <c r="J1308" s="12" t="s">
        <v>1558</v>
      </c>
      <c r="K1308" s="59">
        <v>268951</v>
      </c>
      <c r="L1308" s="14">
        <v>1</v>
      </c>
      <c r="M1308" s="57"/>
      <c r="N1308" s="58">
        <f t="shared" si="20"/>
        <v>0</v>
      </c>
    </row>
    <row r="1309" spans="1:14" x14ac:dyDescent="0.3">
      <c r="A1309" s="11">
        <v>1301</v>
      </c>
      <c r="B1309" s="12">
        <v>70</v>
      </c>
      <c r="C1309" s="12" t="s">
        <v>205</v>
      </c>
      <c r="D1309" s="13">
        <v>215</v>
      </c>
      <c r="E1309" s="13" t="s">
        <v>218</v>
      </c>
      <c r="F1309" s="12">
        <v>5</v>
      </c>
      <c r="G1309" s="12" t="s">
        <v>62</v>
      </c>
      <c r="H1309" s="12">
        <v>1</v>
      </c>
      <c r="I1309" s="12" t="s">
        <v>63</v>
      </c>
      <c r="J1309" s="12" t="s">
        <v>1559</v>
      </c>
      <c r="K1309" s="59">
        <v>103383</v>
      </c>
      <c r="L1309" s="14">
        <v>1</v>
      </c>
      <c r="M1309" s="57"/>
      <c r="N1309" s="58">
        <f t="shared" si="20"/>
        <v>0</v>
      </c>
    </row>
    <row r="1310" spans="1:14" x14ac:dyDescent="0.3">
      <c r="A1310" s="11">
        <v>1302</v>
      </c>
      <c r="B1310" s="12">
        <v>70</v>
      </c>
      <c r="C1310" s="12" t="s">
        <v>205</v>
      </c>
      <c r="D1310" s="13">
        <v>708</v>
      </c>
      <c r="E1310" s="13" t="s">
        <v>1245</v>
      </c>
      <c r="F1310" s="12">
        <v>13</v>
      </c>
      <c r="G1310" s="12" t="s">
        <v>82</v>
      </c>
      <c r="H1310" s="12">
        <v>1</v>
      </c>
      <c r="I1310" s="12" t="s">
        <v>83</v>
      </c>
      <c r="J1310" s="12" t="s">
        <v>1560</v>
      </c>
      <c r="K1310" s="59">
        <v>61173</v>
      </c>
      <c r="L1310" s="14">
        <v>1</v>
      </c>
      <c r="M1310" s="57"/>
      <c r="N1310" s="58">
        <f t="shared" si="20"/>
        <v>0</v>
      </c>
    </row>
    <row r="1311" spans="1:14" x14ac:dyDescent="0.3">
      <c r="A1311" s="11">
        <v>1303</v>
      </c>
      <c r="B1311" s="12">
        <v>73</v>
      </c>
      <c r="C1311" s="12" t="s">
        <v>137</v>
      </c>
      <c r="D1311" s="13">
        <v>1</v>
      </c>
      <c r="E1311" s="13" t="s">
        <v>138</v>
      </c>
      <c r="F1311" s="12">
        <v>19</v>
      </c>
      <c r="G1311" s="12" t="s">
        <v>174</v>
      </c>
      <c r="H1311" s="12">
        <v>1</v>
      </c>
      <c r="I1311" s="12" t="s">
        <v>175</v>
      </c>
      <c r="J1311" s="12" t="s">
        <v>1561</v>
      </c>
      <c r="K1311" s="59">
        <v>58000</v>
      </c>
      <c r="L1311" s="14">
        <v>0.75</v>
      </c>
      <c r="M1311" s="57"/>
      <c r="N1311" s="58">
        <f t="shared" si="20"/>
        <v>0</v>
      </c>
    </row>
    <row r="1312" spans="1:14" x14ac:dyDescent="0.3">
      <c r="A1312" s="11">
        <v>1304</v>
      </c>
      <c r="B1312" s="12">
        <v>73</v>
      </c>
      <c r="C1312" s="12" t="s">
        <v>137</v>
      </c>
      <c r="D1312" s="13">
        <v>1</v>
      </c>
      <c r="E1312" s="13" t="s">
        <v>138</v>
      </c>
      <c r="F1312" s="12">
        <v>20</v>
      </c>
      <c r="G1312" s="12" t="s">
        <v>54</v>
      </c>
      <c r="H1312" s="12">
        <v>1</v>
      </c>
      <c r="I1312" s="12" t="s">
        <v>55</v>
      </c>
      <c r="J1312" s="12" t="s">
        <v>1562</v>
      </c>
      <c r="K1312" s="59">
        <v>189215</v>
      </c>
      <c r="L1312" s="14">
        <v>1</v>
      </c>
      <c r="M1312" s="57"/>
      <c r="N1312" s="58">
        <f t="shared" si="20"/>
        <v>0</v>
      </c>
    </row>
    <row r="1313" spans="1:14" x14ac:dyDescent="0.3">
      <c r="A1313" s="11">
        <v>1305</v>
      </c>
      <c r="B1313" s="12">
        <v>73</v>
      </c>
      <c r="C1313" s="12" t="s">
        <v>137</v>
      </c>
      <c r="D1313" s="13">
        <v>1</v>
      </c>
      <c r="E1313" s="13" t="s">
        <v>138</v>
      </c>
      <c r="F1313" s="12">
        <v>23</v>
      </c>
      <c r="G1313" s="12" t="s">
        <v>69</v>
      </c>
      <c r="H1313" s="12">
        <v>1</v>
      </c>
      <c r="I1313" s="12" t="s">
        <v>70</v>
      </c>
      <c r="J1313" s="12" t="s">
        <v>1563</v>
      </c>
      <c r="K1313" s="59">
        <v>170863</v>
      </c>
      <c r="L1313" s="14">
        <v>1</v>
      </c>
      <c r="M1313" s="57"/>
      <c r="N1313" s="58">
        <f t="shared" si="20"/>
        <v>0</v>
      </c>
    </row>
    <row r="1314" spans="1:14" x14ac:dyDescent="0.3">
      <c r="A1314" s="11">
        <v>1306</v>
      </c>
      <c r="B1314" s="12">
        <v>73</v>
      </c>
      <c r="C1314" s="12" t="s">
        <v>137</v>
      </c>
      <c r="D1314" s="13">
        <v>1</v>
      </c>
      <c r="E1314" s="13" t="s">
        <v>138</v>
      </c>
      <c r="F1314" s="12">
        <v>41</v>
      </c>
      <c r="G1314" s="12" t="s">
        <v>123</v>
      </c>
      <c r="H1314" s="12">
        <v>1</v>
      </c>
      <c r="I1314" s="12" t="s">
        <v>124</v>
      </c>
      <c r="J1314" s="12" t="s">
        <v>1564</v>
      </c>
      <c r="K1314" s="59">
        <v>55000</v>
      </c>
      <c r="L1314" s="14">
        <v>3.53125</v>
      </c>
      <c r="M1314" s="57"/>
      <c r="N1314" s="58">
        <f t="shared" si="20"/>
        <v>0</v>
      </c>
    </row>
    <row r="1315" spans="1:14" x14ac:dyDescent="0.3">
      <c r="A1315" s="11">
        <v>1307</v>
      </c>
      <c r="B1315" s="12">
        <v>73</v>
      </c>
      <c r="C1315" s="12" t="s">
        <v>137</v>
      </c>
      <c r="D1315" s="13">
        <v>1</v>
      </c>
      <c r="E1315" s="13" t="s">
        <v>138</v>
      </c>
      <c r="F1315" s="12">
        <v>47</v>
      </c>
      <c r="G1315" s="12" t="s">
        <v>101</v>
      </c>
      <c r="H1315" s="12">
        <v>1</v>
      </c>
      <c r="I1315" s="12" t="s">
        <v>142</v>
      </c>
      <c r="J1315" s="12" t="s">
        <v>1565</v>
      </c>
      <c r="K1315" s="59">
        <v>197231</v>
      </c>
      <c r="L1315" s="14">
        <v>1</v>
      </c>
      <c r="M1315" s="57"/>
      <c r="N1315" s="58">
        <f t="shared" si="20"/>
        <v>0</v>
      </c>
    </row>
    <row r="1316" spans="1:14" x14ac:dyDescent="0.3">
      <c r="A1316" s="11">
        <v>1308</v>
      </c>
      <c r="B1316" s="12">
        <v>73</v>
      </c>
      <c r="C1316" s="12" t="s">
        <v>137</v>
      </c>
      <c r="D1316" s="13">
        <v>1</v>
      </c>
      <c r="E1316" s="13" t="s">
        <v>138</v>
      </c>
      <c r="F1316" s="12">
        <v>5</v>
      </c>
      <c r="G1316" s="12" t="s">
        <v>62</v>
      </c>
      <c r="H1316" s="12">
        <v>1</v>
      </c>
      <c r="I1316" s="12" t="s">
        <v>63</v>
      </c>
      <c r="J1316" s="12" t="s">
        <v>1566</v>
      </c>
      <c r="K1316" s="59">
        <v>76993</v>
      </c>
      <c r="L1316" s="14">
        <v>1</v>
      </c>
      <c r="M1316" s="57"/>
      <c r="N1316" s="58">
        <f t="shared" si="20"/>
        <v>0</v>
      </c>
    </row>
    <row r="1317" spans="1:14" x14ac:dyDescent="0.3">
      <c r="A1317" s="11">
        <v>1309</v>
      </c>
      <c r="B1317" s="12">
        <v>73</v>
      </c>
      <c r="C1317" s="12" t="s">
        <v>137</v>
      </c>
      <c r="D1317" s="13">
        <v>1</v>
      </c>
      <c r="E1317" s="13" t="s">
        <v>138</v>
      </c>
      <c r="F1317" s="12">
        <v>52</v>
      </c>
      <c r="G1317" s="12" t="s">
        <v>76</v>
      </c>
      <c r="H1317" s="12">
        <v>1</v>
      </c>
      <c r="I1317" s="12" t="s">
        <v>77</v>
      </c>
      <c r="J1317" s="12" t="s">
        <v>1567</v>
      </c>
      <c r="K1317" s="59">
        <v>116018</v>
      </c>
      <c r="L1317" s="14">
        <v>1</v>
      </c>
      <c r="M1317" s="57"/>
      <c r="N1317" s="58">
        <f t="shared" si="20"/>
        <v>0</v>
      </c>
    </row>
    <row r="1318" spans="1:14" x14ac:dyDescent="0.3">
      <c r="A1318" s="11">
        <v>1310</v>
      </c>
      <c r="B1318" s="12">
        <v>73</v>
      </c>
      <c r="C1318" s="12" t="s">
        <v>137</v>
      </c>
      <c r="D1318" s="13">
        <v>1</v>
      </c>
      <c r="E1318" s="13" t="s">
        <v>138</v>
      </c>
      <c r="F1318" s="12">
        <v>52</v>
      </c>
      <c r="G1318" s="12" t="s">
        <v>76</v>
      </c>
      <c r="H1318" s="12">
        <v>356</v>
      </c>
      <c r="I1318" s="12" t="s">
        <v>113</v>
      </c>
      <c r="J1318" s="12" t="s">
        <v>1568</v>
      </c>
      <c r="K1318" s="59">
        <v>141331</v>
      </c>
      <c r="L1318" s="14">
        <v>1</v>
      </c>
      <c r="M1318" s="57"/>
      <c r="N1318" s="58">
        <f t="shared" si="20"/>
        <v>0</v>
      </c>
    </row>
    <row r="1319" spans="1:14" x14ac:dyDescent="0.3">
      <c r="A1319" s="11">
        <v>1311</v>
      </c>
      <c r="B1319" s="12">
        <v>73</v>
      </c>
      <c r="C1319" s="12" t="s">
        <v>137</v>
      </c>
      <c r="D1319" s="13">
        <v>1</v>
      </c>
      <c r="E1319" s="13" t="s">
        <v>138</v>
      </c>
      <c r="F1319" s="12">
        <v>52</v>
      </c>
      <c r="G1319" s="12" t="s">
        <v>76</v>
      </c>
      <c r="H1319" s="12">
        <v>835</v>
      </c>
      <c r="I1319" s="12" t="s">
        <v>307</v>
      </c>
      <c r="J1319" s="12" t="s">
        <v>1569</v>
      </c>
      <c r="K1319" s="59">
        <v>172761</v>
      </c>
      <c r="L1319" s="14">
        <v>1</v>
      </c>
      <c r="M1319" s="57"/>
      <c r="N1319" s="58">
        <f t="shared" si="20"/>
        <v>0</v>
      </c>
    </row>
    <row r="1320" spans="1:14" x14ac:dyDescent="0.3">
      <c r="A1320" s="11">
        <v>1312</v>
      </c>
      <c r="B1320" s="12">
        <v>73</v>
      </c>
      <c r="C1320" s="12" t="s">
        <v>137</v>
      </c>
      <c r="D1320" s="13">
        <v>1</v>
      </c>
      <c r="E1320" s="13" t="s">
        <v>138</v>
      </c>
      <c r="F1320" s="12">
        <v>5</v>
      </c>
      <c r="G1320" s="12" t="s">
        <v>62</v>
      </c>
      <c r="H1320" s="12">
        <v>45</v>
      </c>
      <c r="I1320" s="12" t="s">
        <v>74</v>
      </c>
      <c r="J1320" s="12" t="s">
        <v>1570</v>
      </c>
      <c r="K1320" s="59">
        <v>139221</v>
      </c>
      <c r="L1320" s="14">
        <v>1</v>
      </c>
      <c r="M1320" s="57"/>
      <c r="N1320" s="58">
        <f t="shared" si="20"/>
        <v>0</v>
      </c>
    </row>
    <row r="1321" spans="1:14" x14ac:dyDescent="0.3">
      <c r="A1321" s="11">
        <v>1313</v>
      </c>
      <c r="B1321" s="12">
        <v>73</v>
      </c>
      <c r="C1321" s="12" t="s">
        <v>137</v>
      </c>
      <c r="D1321" s="13">
        <v>1</v>
      </c>
      <c r="E1321" s="13" t="s">
        <v>138</v>
      </c>
      <c r="F1321" s="12">
        <v>70</v>
      </c>
      <c r="G1321" s="12" t="s">
        <v>205</v>
      </c>
      <c r="H1321" s="12">
        <v>1</v>
      </c>
      <c r="I1321" s="12" t="s">
        <v>39</v>
      </c>
      <c r="J1321" s="12" t="s">
        <v>1571</v>
      </c>
      <c r="K1321" s="59">
        <v>185418</v>
      </c>
      <c r="L1321" s="14">
        <v>1</v>
      </c>
      <c r="M1321" s="57"/>
      <c r="N1321" s="58">
        <f t="shared" si="20"/>
        <v>0</v>
      </c>
    </row>
    <row r="1322" spans="1:14" x14ac:dyDescent="0.3">
      <c r="A1322" s="11">
        <v>1314</v>
      </c>
      <c r="B1322" s="12">
        <v>73</v>
      </c>
      <c r="C1322" s="12" t="s">
        <v>137</v>
      </c>
      <c r="D1322" s="13">
        <v>1</v>
      </c>
      <c r="E1322" s="13" t="s">
        <v>138</v>
      </c>
      <c r="F1322" s="12">
        <v>76</v>
      </c>
      <c r="G1322" s="12" t="s">
        <v>57</v>
      </c>
      <c r="H1322" s="12">
        <v>1</v>
      </c>
      <c r="I1322" s="12" t="s">
        <v>58</v>
      </c>
      <c r="J1322" s="12" t="s">
        <v>1572</v>
      </c>
      <c r="K1322" s="59">
        <v>65000</v>
      </c>
      <c r="L1322" s="14">
        <v>1</v>
      </c>
      <c r="M1322" s="57"/>
      <c r="N1322" s="58">
        <f t="shared" si="20"/>
        <v>0</v>
      </c>
    </row>
    <row r="1323" spans="1:14" x14ac:dyDescent="0.3">
      <c r="A1323" s="11">
        <v>1315</v>
      </c>
      <c r="B1323" s="12">
        <v>73</v>
      </c>
      <c r="C1323" s="12" t="s">
        <v>137</v>
      </c>
      <c r="D1323" s="13">
        <v>1</v>
      </c>
      <c r="E1323" s="13" t="s">
        <v>138</v>
      </c>
      <c r="F1323" s="12">
        <v>86</v>
      </c>
      <c r="G1323" s="12" t="s">
        <v>170</v>
      </c>
      <c r="H1323" s="12">
        <v>568</v>
      </c>
      <c r="I1323" s="12" t="s">
        <v>198</v>
      </c>
      <c r="J1323" s="12" t="s">
        <v>1573</v>
      </c>
      <c r="K1323" s="59">
        <v>127620</v>
      </c>
      <c r="L1323" s="14">
        <v>1</v>
      </c>
      <c r="M1323" s="57"/>
      <c r="N1323" s="58">
        <f t="shared" si="20"/>
        <v>0</v>
      </c>
    </row>
    <row r="1324" spans="1:14" x14ac:dyDescent="0.3">
      <c r="A1324" s="11">
        <v>1316</v>
      </c>
      <c r="B1324" s="12">
        <v>76</v>
      </c>
      <c r="C1324" s="12" t="s">
        <v>57</v>
      </c>
      <c r="D1324" s="13">
        <v>1</v>
      </c>
      <c r="E1324" s="13" t="s">
        <v>58</v>
      </c>
      <c r="F1324" s="12">
        <v>18</v>
      </c>
      <c r="G1324" s="12" t="s">
        <v>90</v>
      </c>
      <c r="H1324" s="12">
        <v>1</v>
      </c>
      <c r="I1324" s="12" t="s">
        <v>148</v>
      </c>
      <c r="J1324" s="12" t="s">
        <v>1574</v>
      </c>
      <c r="K1324" s="59">
        <v>80158</v>
      </c>
      <c r="L1324" s="14">
        <v>1</v>
      </c>
      <c r="M1324" s="57"/>
      <c r="N1324" s="58">
        <f t="shared" si="20"/>
        <v>0</v>
      </c>
    </row>
    <row r="1325" spans="1:14" x14ac:dyDescent="0.3">
      <c r="A1325" s="11">
        <v>1317</v>
      </c>
      <c r="B1325" s="12">
        <v>76</v>
      </c>
      <c r="C1325" s="12" t="s">
        <v>57</v>
      </c>
      <c r="D1325" s="13">
        <v>1</v>
      </c>
      <c r="E1325" s="13" t="s">
        <v>58</v>
      </c>
      <c r="F1325" s="12">
        <v>19</v>
      </c>
      <c r="G1325" s="12" t="s">
        <v>174</v>
      </c>
      <c r="H1325" s="12">
        <v>455</v>
      </c>
      <c r="I1325" s="12" t="s">
        <v>1296</v>
      </c>
      <c r="J1325" s="12" t="s">
        <v>1575</v>
      </c>
      <c r="K1325" s="59">
        <v>18984</v>
      </c>
      <c r="L1325" s="14">
        <v>9.3125</v>
      </c>
      <c r="M1325" s="57"/>
      <c r="N1325" s="58">
        <f t="shared" si="20"/>
        <v>0</v>
      </c>
    </row>
    <row r="1326" spans="1:14" x14ac:dyDescent="0.3">
      <c r="A1326" s="11">
        <v>1318</v>
      </c>
      <c r="B1326" s="12">
        <v>76</v>
      </c>
      <c r="C1326" s="12" t="s">
        <v>57</v>
      </c>
      <c r="D1326" s="13">
        <v>1</v>
      </c>
      <c r="E1326" s="13" t="s">
        <v>58</v>
      </c>
      <c r="F1326" s="12">
        <v>20</v>
      </c>
      <c r="G1326" s="12" t="s">
        <v>54</v>
      </c>
      <c r="H1326" s="12">
        <v>1</v>
      </c>
      <c r="I1326" s="12" t="s">
        <v>55</v>
      </c>
      <c r="J1326" s="12" t="s">
        <v>1576</v>
      </c>
      <c r="K1326" s="59">
        <v>174027</v>
      </c>
      <c r="L1326" s="14">
        <v>1</v>
      </c>
      <c r="M1326" s="57"/>
      <c r="N1326" s="58">
        <f t="shared" si="20"/>
        <v>0</v>
      </c>
    </row>
    <row r="1327" spans="1:14" x14ac:dyDescent="0.3">
      <c r="A1327" s="11">
        <v>1319</v>
      </c>
      <c r="B1327" s="12">
        <v>76</v>
      </c>
      <c r="C1327" s="12" t="s">
        <v>57</v>
      </c>
      <c r="D1327" s="13">
        <v>1</v>
      </c>
      <c r="E1327" s="13" t="s">
        <v>58</v>
      </c>
      <c r="F1327" s="12">
        <v>41</v>
      </c>
      <c r="G1327" s="12" t="s">
        <v>123</v>
      </c>
      <c r="H1327" s="12">
        <v>551</v>
      </c>
      <c r="I1327" s="12" t="s">
        <v>387</v>
      </c>
      <c r="J1327" s="12" t="s">
        <v>1577</v>
      </c>
      <c r="K1327" s="59">
        <v>62000</v>
      </c>
      <c r="L1327" s="14">
        <v>0.9375</v>
      </c>
      <c r="M1327" s="57"/>
      <c r="N1327" s="58">
        <f t="shared" si="20"/>
        <v>0</v>
      </c>
    </row>
    <row r="1328" spans="1:14" x14ac:dyDescent="0.3">
      <c r="A1328" s="11">
        <v>1320</v>
      </c>
      <c r="B1328" s="12">
        <v>76</v>
      </c>
      <c r="C1328" s="12" t="s">
        <v>57</v>
      </c>
      <c r="D1328" s="13">
        <v>1</v>
      </c>
      <c r="E1328" s="13" t="s">
        <v>58</v>
      </c>
      <c r="F1328" s="12">
        <v>47</v>
      </c>
      <c r="G1328" s="12" t="s">
        <v>101</v>
      </c>
      <c r="H1328" s="12">
        <v>1</v>
      </c>
      <c r="I1328" s="12" t="s">
        <v>142</v>
      </c>
      <c r="J1328" s="12" t="s">
        <v>1578</v>
      </c>
      <c r="K1328" s="59">
        <v>205668</v>
      </c>
      <c r="L1328" s="14">
        <v>1</v>
      </c>
      <c r="M1328" s="57"/>
      <c r="N1328" s="58">
        <f t="shared" si="20"/>
        <v>0</v>
      </c>
    </row>
    <row r="1329" spans="1:14" x14ac:dyDescent="0.3">
      <c r="A1329" s="11">
        <v>1321</v>
      </c>
      <c r="B1329" s="12">
        <v>76</v>
      </c>
      <c r="C1329" s="12" t="s">
        <v>57</v>
      </c>
      <c r="D1329" s="13">
        <v>1</v>
      </c>
      <c r="E1329" s="13" t="s">
        <v>58</v>
      </c>
      <c r="F1329" s="12">
        <v>54</v>
      </c>
      <c r="G1329" s="12" t="s">
        <v>52</v>
      </c>
      <c r="H1329" s="12">
        <v>1</v>
      </c>
      <c r="I1329" s="12" t="s">
        <v>64</v>
      </c>
      <c r="J1329" s="12" t="s">
        <v>1579</v>
      </c>
      <c r="K1329" s="59">
        <v>144000</v>
      </c>
      <c r="L1329" s="14">
        <v>1</v>
      </c>
      <c r="M1329" s="57"/>
      <c r="N1329" s="58">
        <f t="shared" si="20"/>
        <v>0</v>
      </c>
    </row>
    <row r="1330" spans="1:14" x14ac:dyDescent="0.3">
      <c r="A1330" s="11">
        <v>1322</v>
      </c>
      <c r="B1330" s="12">
        <v>76</v>
      </c>
      <c r="C1330" s="12" t="s">
        <v>57</v>
      </c>
      <c r="D1330" s="13">
        <v>1</v>
      </c>
      <c r="E1330" s="13" t="s">
        <v>58</v>
      </c>
      <c r="F1330" s="12">
        <v>66</v>
      </c>
      <c r="G1330" s="12" t="s">
        <v>104</v>
      </c>
      <c r="H1330" s="12">
        <v>170</v>
      </c>
      <c r="I1330" s="12" t="s">
        <v>688</v>
      </c>
      <c r="J1330" s="12" t="s">
        <v>1580</v>
      </c>
      <c r="K1330" s="59">
        <v>35860</v>
      </c>
      <c r="L1330" s="14">
        <v>1</v>
      </c>
      <c r="M1330" s="57"/>
      <c r="N1330" s="58">
        <f t="shared" si="20"/>
        <v>0</v>
      </c>
    </row>
    <row r="1331" spans="1:14" x14ac:dyDescent="0.3">
      <c r="A1331" s="11">
        <v>1323</v>
      </c>
      <c r="B1331" s="12">
        <v>76</v>
      </c>
      <c r="C1331" s="12" t="s">
        <v>57</v>
      </c>
      <c r="D1331" s="13">
        <v>1</v>
      </c>
      <c r="E1331" s="13" t="s">
        <v>58</v>
      </c>
      <c r="F1331" s="12">
        <v>68</v>
      </c>
      <c r="G1331" s="12" t="s">
        <v>71</v>
      </c>
      <c r="H1331" s="12">
        <v>1</v>
      </c>
      <c r="I1331" s="12" t="s">
        <v>72</v>
      </c>
      <c r="J1331" s="12" t="s">
        <v>1581</v>
      </c>
      <c r="K1331" s="59">
        <v>152933</v>
      </c>
      <c r="L1331" s="14">
        <v>1</v>
      </c>
      <c r="M1331" s="57"/>
      <c r="N1331" s="58">
        <f t="shared" si="20"/>
        <v>0</v>
      </c>
    </row>
    <row r="1332" spans="1:14" x14ac:dyDescent="0.3">
      <c r="A1332" s="11">
        <v>1324</v>
      </c>
      <c r="B1332" s="12">
        <v>76</v>
      </c>
      <c r="C1332" s="12" t="s">
        <v>57</v>
      </c>
      <c r="D1332" s="13">
        <v>1</v>
      </c>
      <c r="E1332" s="13" t="s">
        <v>58</v>
      </c>
      <c r="F1332" s="12">
        <v>73</v>
      </c>
      <c r="G1332" s="12" t="s">
        <v>137</v>
      </c>
      <c r="H1332" s="12">
        <v>1</v>
      </c>
      <c r="I1332" s="12" t="s">
        <v>138</v>
      </c>
      <c r="J1332" s="12" t="s">
        <v>1582</v>
      </c>
      <c r="K1332" s="59">
        <v>65000</v>
      </c>
      <c r="L1332" s="14">
        <v>1</v>
      </c>
      <c r="M1332" s="57"/>
      <c r="N1332" s="58">
        <f t="shared" si="20"/>
        <v>0</v>
      </c>
    </row>
    <row r="1333" spans="1:14" x14ac:dyDescent="0.3">
      <c r="A1333" s="11">
        <v>1325</v>
      </c>
      <c r="B1333" s="12">
        <v>76</v>
      </c>
      <c r="C1333" s="12" t="s">
        <v>57</v>
      </c>
      <c r="D1333" s="13">
        <v>1</v>
      </c>
      <c r="E1333" s="13" t="s">
        <v>58</v>
      </c>
      <c r="F1333" s="12">
        <v>81</v>
      </c>
      <c r="G1333" s="12" t="s">
        <v>7</v>
      </c>
      <c r="H1333" s="12">
        <v>1</v>
      </c>
      <c r="I1333" s="12" t="s">
        <v>116</v>
      </c>
      <c r="J1333" s="12" t="s">
        <v>1583</v>
      </c>
      <c r="K1333" s="59">
        <v>180355</v>
      </c>
      <c r="L1333" s="14">
        <v>1</v>
      </c>
      <c r="M1333" s="57"/>
      <c r="N1333" s="58">
        <f t="shared" si="20"/>
        <v>0</v>
      </c>
    </row>
    <row r="1334" spans="1:14" x14ac:dyDescent="0.3">
      <c r="A1334" s="11">
        <v>1326</v>
      </c>
      <c r="B1334" s="12">
        <v>76</v>
      </c>
      <c r="C1334" s="12" t="s">
        <v>57</v>
      </c>
      <c r="D1334" s="13">
        <v>1</v>
      </c>
      <c r="E1334" s="13" t="s">
        <v>58</v>
      </c>
      <c r="F1334" s="12">
        <v>86</v>
      </c>
      <c r="G1334" s="12" t="s">
        <v>170</v>
      </c>
      <c r="H1334" s="12">
        <v>320</v>
      </c>
      <c r="I1334" s="12" t="s">
        <v>813</v>
      </c>
      <c r="J1334" s="12" t="s">
        <v>1584</v>
      </c>
      <c r="K1334" s="59">
        <v>54412</v>
      </c>
      <c r="L1334" s="14">
        <v>1</v>
      </c>
      <c r="M1334" s="57"/>
      <c r="N1334" s="58">
        <f t="shared" si="20"/>
        <v>0</v>
      </c>
    </row>
    <row r="1335" spans="1:14" x14ac:dyDescent="0.3">
      <c r="A1335" s="11">
        <v>1327</v>
      </c>
      <c r="B1335" s="12">
        <v>76</v>
      </c>
      <c r="C1335" s="12" t="s">
        <v>57</v>
      </c>
      <c r="D1335" s="13">
        <v>1</v>
      </c>
      <c r="E1335" s="13" t="s">
        <v>58</v>
      </c>
      <c r="F1335" s="12">
        <v>86</v>
      </c>
      <c r="G1335" s="12" t="s">
        <v>170</v>
      </c>
      <c r="H1335" s="12">
        <v>568</v>
      </c>
      <c r="I1335" s="12" t="s">
        <v>198</v>
      </c>
      <c r="J1335" s="12" t="s">
        <v>1585</v>
      </c>
      <c r="K1335" s="59">
        <v>90542</v>
      </c>
      <c r="L1335" s="14">
        <v>1</v>
      </c>
      <c r="M1335" s="57"/>
      <c r="N1335" s="58">
        <f t="shared" si="20"/>
        <v>0</v>
      </c>
    </row>
    <row r="1336" spans="1:14" x14ac:dyDescent="0.3">
      <c r="A1336" s="11">
        <v>1328</v>
      </c>
      <c r="B1336" s="12">
        <v>76</v>
      </c>
      <c r="C1336" s="12" t="s">
        <v>1586</v>
      </c>
      <c r="D1336" s="13">
        <v>248</v>
      </c>
      <c r="E1336" s="13" t="s">
        <v>1587</v>
      </c>
      <c r="F1336" s="12">
        <v>76</v>
      </c>
      <c r="G1336" s="12" t="s">
        <v>1586</v>
      </c>
      <c r="H1336" s="12">
        <v>1</v>
      </c>
      <c r="I1336" s="12" t="s">
        <v>58</v>
      </c>
      <c r="J1336" s="12" t="s">
        <v>1588</v>
      </c>
      <c r="K1336" s="59">
        <v>9492</v>
      </c>
      <c r="L1336" s="14">
        <v>2.75</v>
      </c>
      <c r="M1336" s="57"/>
      <c r="N1336" s="58">
        <f t="shared" si="20"/>
        <v>0</v>
      </c>
    </row>
    <row r="1337" spans="1:14" x14ac:dyDescent="0.3">
      <c r="A1337" s="11">
        <v>1329</v>
      </c>
      <c r="B1337" s="12">
        <v>76</v>
      </c>
      <c r="C1337" s="12" t="s">
        <v>57</v>
      </c>
      <c r="D1337" s="13">
        <v>520</v>
      </c>
      <c r="E1337" s="13" t="s">
        <v>414</v>
      </c>
      <c r="F1337" s="12">
        <v>76</v>
      </c>
      <c r="G1337" s="12" t="s">
        <v>57</v>
      </c>
      <c r="H1337" s="12">
        <v>834</v>
      </c>
      <c r="I1337" s="12" t="s">
        <v>416</v>
      </c>
      <c r="J1337" s="12" t="s">
        <v>1589</v>
      </c>
      <c r="K1337" s="59">
        <v>15187</v>
      </c>
      <c r="L1337" s="14">
        <v>1</v>
      </c>
      <c r="M1337" s="57"/>
      <c r="N1337" s="58">
        <f t="shared" si="20"/>
        <v>0</v>
      </c>
    </row>
    <row r="1338" spans="1:14" x14ac:dyDescent="0.3">
      <c r="A1338" s="11">
        <v>1330</v>
      </c>
      <c r="B1338" s="12">
        <v>76</v>
      </c>
      <c r="C1338" s="12" t="s">
        <v>57</v>
      </c>
      <c r="D1338" s="13">
        <v>834</v>
      </c>
      <c r="E1338" s="13" t="s">
        <v>416</v>
      </c>
      <c r="F1338" s="12">
        <v>76</v>
      </c>
      <c r="G1338" s="12" t="s">
        <v>57</v>
      </c>
      <c r="H1338" s="12">
        <v>520</v>
      </c>
      <c r="I1338" s="12" t="s">
        <v>414</v>
      </c>
      <c r="J1338" s="12" t="s">
        <v>1590</v>
      </c>
      <c r="K1338" s="59">
        <v>15187</v>
      </c>
      <c r="L1338" s="14">
        <v>1</v>
      </c>
      <c r="M1338" s="57"/>
      <c r="N1338" s="58">
        <f t="shared" si="20"/>
        <v>0</v>
      </c>
    </row>
    <row r="1339" spans="1:14" x14ac:dyDescent="0.3">
      <c r="A1339" s="11">
        <v>1331</v>
      </c>
      <c r="B1339" s="12">
        <v>81</v>
      </c>
      <c r="C1339" s="12" t="s">
        <v>7</v>
      </c>
      <c r="D1339" s="13">
        <v>1</v>
      </c>
      <c r="E1339" s="13" t="s">
        <v>116</v>
      </c>
      <c r="F1339" s="12">
        <v>17</v>
      </c>
      <c r="G1339" s="12" t="s">
        <v>96</v>
      </c>
      <c r="H1339" s="12">
        <v>1</v>
      </c>
      <c r="I1339" s="12" t="s">
        <v>97</v>
      </c>
      <c r="J1339" s="12" t="s">
        <v>1591</v>
      </c>
      <c r="K1339" s="59">
        <v>155042</v>
      </c>
      <c r="L1339" s="14">
        <v>1</v>
      </c>
      <c r="M1339" s="57"/>
      <c r="N1339" s="58">
        <f t="shared" si="20"/>
        <v>0</v>
      </c>
    </row>
    <row r="1340" spans="1:14" x14ac:dyDescent="0.3">
      <c r="A1340" s="11">
        <v>1332</v>
      </c>
      <c r="B1340" s="12">
        <v>81</v>
      </c>
      <c r="C1340" s="12" t="s">
        <v>7</v>
      </c>
      <c r="D1340" s="13">
        <v>1</v>
      </c>
      <c r="E1340" s="13" t="s">
        <v>116</v>
      </c>
      <c r="F1340" s="12">
        <v>18</v>
      </c>
      <c r="G1340" s="12" t="s">
        <v>90</v>
      </c>
      <c r="H1340" s="12">
        <v>1</v>
      </c>
      <c r="I1340" s="12" t="s">
        <v>148</v>
      </c>
      <c r="J1340" s="12" t="s">
        <v>1592</v>
      </c>
      <c r="K1340" s="59">
        <v>180355</v>
      </c>
      <c r="L1340" s="14">
        <v>1</v>
      </c>
      <c r="M1340" s="57"/>
      <c r="N1340" s="58">
        <f t="shared" si="20"/>
        <v>0</v>
      </c>
    </row>
    <row r="1341" spans="1:14" x14ac:dyDescent="0.3">
      <c r="A1341" s="11">
        <v>1333</v>
      </c>
      <c r="B1341" s="12">
        <v>81</v>
      </c>
      <c r="C1341" s="12" t="s">
        <v>7</v>
      </c>
      <c r="D1341" s="13">
        <v>1</v>
      </c>
      <c r="E1341" s="13" t="s">
        <v>116</v>
      </c>
      <c r="F1341" s="12">
        <v>19</v>
      </c>
      <c r="G1341" s="12" t="s">
        <v>174</v>
      </c>
      <c r="H1341" s="12">
        <v>1</v>
      </c>
      <c r="I1341" s="12" t="s">
        <v>175</v>
      </c>
      <c r="J1341" s="12" t="s">
        <v>1593</v>
      </c>
      <c r="K1341" s="59">
        <v>156097</v>
      </c>
      <c r="L1341" s="14">
        <v>1</v>
      </c>
      <c r="M1341" s="57"/>
      <c r="N1341" s="58">
        <f t="shared" si="20"/>
        <v>0</v>
      </c>
    </row>
    <row r="1342" spans="1:14" x14ac:dyDescent="0.3">
      <c r="A1342" s="11">
        <v>1334</v>
      </c>
      <c r="B1342" s="12">
        <v>81</v>
      </c>
      <c r="C1342" s="12" t="s">
        <v>7</v>
      </c>
      <c r="D1342" s="13">
        <v>1</v>
      </c>
      <c r="E1342" s="13" t="s">
        <v>116</v>
      </c>
      <c r="F1342" s="12">
        <v>20</v>
      </c>
      <c r="G1342" s="12" t="s">
        <v>54</v>
      </c>
      <c r="H1342" s="12">
        <v>1</v>
      </c>
      <c r="I1342" s="12" t="s">
        <v>55</v>
      </c>
      <c r="J1342" s="12" t="s">
        <v>1594</v>
      </c>
      <c r="K1342" s="59">
        <v>161370</v>
      </c>
      <c r="L1342" s="14">
        <v>1</v>
      </c>
      <c r="M1342" s="57"/>
      <c r="N1342" s="58">
        <f t="shared" si="20"/>
        <v>0</v>
      </c>
    </row>
    <row r="1343" spans="1:14" x14ac:dyDescent="0.3">
      <c r="A1343" s="11">
        <v>1335</v>
      </c>
      <c r="B1343" s="12">
        <v>81</v>
      </c>
      <c r="C1343" s="12" t="s">
        <v>7</v>
      </c>
      <c r="D1343" s="13">
        <v>1</v>
      </c>
      <c r="E1343" s="13" t="s">
        <v>116</v>
      </c>
      <c r="F1343" s="12">
        <v>27</v>
      </c>
      <c r="G1343" s="12" t="s">
        <v>59</v>
      </c>
      <c r="H1343" s="12">
        <v>1</v>
      </c>
      <c r="I1343" s="12" t="s">
        <v>60</v>
      </c>
      <c r="J1343" s="12" t="s">
        <v>1595</v>
      </c>
      <c r="K1343" s="59">
        <v>219380</v>
      </c>
      <c r="L1343" s="14">
        <v>1</v>
      </c>
      <c r="M1343" s="57"/>
      <c r="N1343" s="58">
        <f t="shared" si="20"/>
        <v>0</v>
      </c>
    </row>
    <row r="1344" spans="1:14" x14ac:dyDescent="0.3">
      <c r="A1344" s="11">
        <v>1336</v>
      </c>
      <c r="B1344" s="12">
        <v>81</v>
      </c>
      <c r="C1344" s="12" t="s">
        <v>7</v>
      </c>
      <c r="D1344" s="13">
        <v>1</v>
      </c>
      <c r="E1344" s="13" t="s">
        <v>116</v>
      </c>
      <c r="F1344" s="12">
        <v>41</v>
      </c>
      <c r="G1344" s="12" t="s">
        <v>123</v>
      </c>
      <c r="H1344" s="12">
        <v>1</v>
      </c>
      <c r="I1344" s="12" t="s">
        <v>124</v>
      </c>
      <c r="J1344" s="12" t="s">
        <v>1596</v>
      </c>
      <c r="K1344" s="59">
        <v>158206</v>
      </c>
      <c r="L1344" s="14">
        <v>1</v>
      </c>
      <c r="M1344" s="57"/>
      <c r="N1344" s="58">
        <f t="shared" si="20"/>
        <v>0</v>
      </c>
    </row>
    <row r="1345" spans="1:14" x14ac:dyDescent="0.3">
      <c r="A1345" s="11">
        <v>1337</v>
      </c>
      <c r="B1345" s="12">
        <v>81</v>
      </c>
      <c r="C1345" s="12" t="s">
        <v>7</v>
      </c>
      <c r="D1345" s="13">
        <v>1</v>
      </c>
      <c r="E1345" s="13" t="s">
        <v>116</v>
      </c>
      <c r="F1345" s="12">
        <v>44</v>
      </c>
      <c r="G1345" s="12" t="s">
        <v>87</v>
      </c>
      <c r="H1345" s="12">
        <v>1</v>
      </c>
      <c r="I1345" s="12" t="s">
        <v>239</v>
      </c>
      <c r="J1345" s="12" t="s">
        <v>1597</v>
      </c>
      <c r="K1345" s="59">
        <v>205668</v>
      </c>
      <c r="L1345" s="14">
        <v>1</v>
      </c>
      <c r="M1345" s="57"/>
      <c r="N1345" s="58">
        <f t="shared" si="20"/>
        <v>0</v>
      </c>
    </row>
    <row r="1346" spans="1:14" x14ac:dyDescent="0.3">
      <c r="A1346" s="11">
        <v>1338</v>
      </c>
      <c r="B1346" s="12">
        <v>81</v>
      </c>
      <c r="C1346" s="12" t="s">
        <v>7</v>
      </c>
      <c r="D1346" s="13">
        <v>1</v>
      </c>
      <c r="E1346" s="13" t="s">
        <v>116</v>
      </c>
      <c r="F1346" s="12">
        <v>5</v>
      </c>
      <c r="G1346" s="12" t="s">
        <v>62</v>
      </c>
      <c r="H1346" s="12">
        <v>1</v>
      </c>
      <c r="I1346" s="12" t="s">
        <v>63</v>
      </c>
      <c r="J1346" s="12" t="s">
        <v>1598</v>
      </c>
      <c r="K1346" s="59">
        <v>180355</v>
      </c>
      <c r="L1346" s="14">
        <v>1</v>
      </c>
      <c r="M1346" s="57"/>
      <c r="N1346" s="58">
        <f t="shared" si="20"/>
        <v>0</v>
      </c>
    </row>
    <row r="1347" spans="1:14" x14ac:dyDescent="0.3">
      <c r="A1347" s="11">
        <v>1339</v>
      </c>
      <c r="B1347" s="12">
        <v>81</v>
      </c>
      <c r="C1347" s="12" t="s">
        <v>7</v>
      </c>
      <c r="D1347" s="13">
        <v>1</v>
      </c>
      <c r="E1347" s="13" t="s">
        <v>116</v>
      </c>
      <c r="F1347" s="12">
        <v>52</v>
      </c>
      <c r="G1347" s="12" t="s">
        <v>76</v>
      </c>
      <c r="H1347" s="12">
        <v>1</v>
      </c>
      <c r="I1347" s="12" t="s">
        <v>77</v>
      </c>
      <c r="J1347" s="12" t="s">
        <v>1599</v>
      </c>
      <c r="K1347" s="59">
        <v>220434</v>
      </c>
      <c r="L1347" s="14">
        <v>1</v>
      </c>
      <c r="M1347" s="57"/>
      <c r="N1347" s="58">
        <f t="shared" si="20"/>
        <v>0</v>
      </c>
    </row>
    <row r="1348" spans="1:14" x14ac:dyDescent="0.3">
      <c r="A1348" s="11">
        <v>1340</v>
      </c>
      <c r="B1348" s="12">
        <v>81</v>
      </c>
      <c r="C1348" s="12" t="s">
        <v>7</v>
      </c>
      <c r="D1348" s="13">
        <v>1</v>
      </c>
      <c r="E1348" s="13" t="s">
        <v>116</v>
      </c>
      <c r="F1348" s="12">
        <v>52</v>
      </c>
      <c r="G1348" s="12" t="s">
        <v>76</v>
      </c>
      <c r="H1348" s="12">
        <v>356</v>
      </c>
      <c r="I1348" s="12" t="s">
        <v>113</v>
      </c>
      <c r="J1348" s="12" t="s">
        <v>1600</v>
      </c>
      <c r="K1348" s="59">
        <v>232036</v>
      </c>
      <c r="L1348" s="14">
        <v>1</v>
      </c>
      <c r="M1348" s="57"/>
      <c r="N1348" s="58">
        <f t="shared" si="20"/>
        <v>0</v>
      </c>
    </row>
    <row r="1349" spans="1:14" x14ac:dyDescent="0.3">
      <c r="A1349" s="11">
        <v>1341</v>
      </c>
      <c r="B1349" s="12">
        <v>81</v>
      </c>
      <c r="C1349" s="12" t="s">
        <v>7</v>
      </c>
      <c r="D1349" s="13">
        <v>1</v>
      </c>
      <c r="E1349" s="13" t="s">
        <v>116</v>
      </c>
      <c r="F1349" s="12">
        <v>52</v>
      </c>
      <c r="G1349" s="12" t="s">
        <v>76</v>
      </c>
      <c r="H1349" s="12">
        <v>835</v>
      </c>
      <c r="I1349" s="12" t="s">
        <v>307</v>
      </c>
      <c r="J1349" s="12" t="s">
        <v>1601</v>
      </c>
      <c r="K1349" s="59">
        <v>243638</v>
      </c>
      <c r="L1349" s="14">
        <v>1</v>
      </c>
      <c r="M1349" s="57"/>
      <c r="N1349" s="58">
        <f t="shared" si="20"/>
        <v>0</v>
      </c>
    </row>
    <row r="1350" spans="1:14" x14ac:dyDescent="0.3">
      <c r="A1350" s="11">
        <v>1342</v>
      </c>
      <c r="B1350" s="12">
        <v>81</v>
      </c>
      <c r="C1350" s="12" t="s">
        <v>7</v>
      </c>
      <c r="D1350" s="13">
        <v>1</v>
      </c>
      <c r="E1350" s="13" t="s">
        <v>116</v>
      </c>
      <c r="F1350" s="12">
        <v>76</v>
      </c>
      <c r="G1350" s="12" t="s">
        <v>57</v>
      </c>
      <c r="H1350" s="12">
        <v>1</v>
      </c>
      <c r="I1350" s="12" t="s">
        <v>58</v>
      </c>
      <c r="J1350" s="12" t="s">
        <v>1602</v>
      </c>
      <c r="K1350" s="59">
        <v>178246</v>
      </c>
      <c r="L1350" s="14">
        <v>1</v>
      </c>
      <c r="M1350" s="57"/>
      <c r="N1350" s="58">
        <f t="shared" si="20"/>
        <v>0</v>
      </c>
    </row>
    <row r="1351" spans="1:14" x14ac:dyDescent="0.3">
      <c r="A1351" s="11">
        <v>1343</v>
      </c>
      <c r="B1351" s="12">
        <v>8</v>
      </c>
      <c r="C1351" s="12" t="s">
        <v>79</v>
      </c>
      <c r="D1351" s="13">
        <v>1</v>
      </c>
      <c r="E1351" s="13" t="s">
        <v>80</v>
      </c>
      <c r="F1351" s="12">
        <v>18</v>
      </c>
      <c r="G1351" s="12" t="s">
        <v>90</v>
      </c>
      <c r="H1351" s="12">
        <v>1</v>
      </c>
      <c r="I1351" s="12" t="s">
        <v>148</v>
      </c>
      <c r="J1351" s="12" t="s">
        <v>1603</v>
      </c>
      <c r="K1351" s="59">
        <v>221489</v>
      </c>
      <c r="L1351" s="14">
        <v>1</v>
      </c>
      <c r="M1351" s="57"/>
      <c r="N1351" s="58">
        <f t="shared" si="20"/>
        <v>0</v>
      </c>
    </row>
    <row r="1352" spans="1:14" x14ac:dyDescent="0.3">
      <c r="A1352" s="11">
        <v>1344</v>
      </c>
      <c r="B1352" s="12">
        <v>81</v>
      </c>
      <c r="C1352" s="12" t="s">
        <v>7</v>
      </c>
      <c r="D1352" s="13">
        <v>1</v>
      </c>
      <c r="E1352" s="13" t="s">
        <v>116</v>
      </c>
      <c r="F1352" s="12">
        <v>8</v>
      </c>
      <c r="G1352" s="12" t="s">
        <v>79</v>
      </c>
      <c r="H1352" s="12">
        <v>1</v>
      </c>
      <c r="I1352" s="12" t="s">
        <v>80</v>
      </c>
      <c r="J1352" s="12" t="s">
        <v>1604</v>
      </c>
      <c r="K1352" s="59">
        <v>206723</v>
      </c>
      <c r="L1352" s="14">
        <v>1</v>
      </c>
      <c r="M1352" s="57"/>
      <c r="N1352" s="58">
        <f t="shared" si="20"/>
        <v>0</v>
      </c>
    </row>
    <row r="1353" spans="1:14" x14ac:dyDescent="0.3">
      <c r="A1353" s="11">
        <v>1345</v>
      </c>
      <c r="B1353" s="12">
        <v>81</v>
      </c>
      <c r="C1353" s="12" t="s">
        <v>7</v>
      </c>
      <c r="D1353" s="13">
        <v>1</v>
      </c>
      <c r="E1353" s="13" t="s">
        <v>116</v>
      </c>
      <c r="F1353" s="12">
        <v>86</v>
      </c>
      <c r="G1353" s="12" t="s">
        <v>170</v>
      </c>
      <c r="H1353" s="12">
        <v>568</v>
      </c>
      <c r="I1353" s="12" t="s">
        <v>198</v>
      </c>
      <c r="J1353" s="12" t="s">
        <v>1605</v>
      </c>
      <c r="K1353" s="59">
        <v>186683</v>
      </c>
      <c r="L1353" s="14">
        <v>1</v>
      </c>
      <c r="M1353" s="57"/>
      <c r="N1353" s="58">
        <f t="shared" si="20"/>
        <v>0</v>
      </c>
    </row>
    <row r="1354" spans="1:14" x14ac:dyDescent="0.3">
      <c r="A1354" s="11">
        <v>1346</v>
      </c>
      <c r="B1354" s="12">
        <v>8</v>
      </c>
      <c r="C1354" s="12" t="s">
        <v>79</v>
      </c>
      <c r="D1354" s="13">
        <v>1</v>
      </c>
      <c r="E1354" s="13" t="s">
        <v>80</v>
      </c>
      <c r="F1354" s="12">
        <v>41</v>
      </c>
      <c r="G1354" s="12" t="s">
        <v>123</v>
      </c>
      <c r="H1354" s="12">
        <v>1</v>
      </c>
      <c r="I1354" s="12" t="s">
        <v>124</v>
      </c>
      <c r="J1354" s="12" t="s">
        <v>1606</v>
      </c>
      <c r="K1354" s="59">
        <v>187316</v>
      </c>
      <c r="L1354" s="14">
        <v>1</v>
      </c>
      <c r="M1354" s="57"/>
      <c r="N1354" s="58">
        <f t="shared" ref="N1354:N1417" si="21">L1354*M1354</f>
        <v>0</v>
      </c>
    </row>
    <row r="1355" spans="1:14" x14ac:dyDescent="0.3">
      <c r="A1355" s="11">
        <v>1347</v>
      </c>
      <c r="B1355" s="12">
        <v>8</v>
      </c>
      <c r="C1355" s="12" t="s">
        <v>79</v>
      </c>
      <c r="D1355" s="13">
        <v>1</v>
      </c>
      <c r="E1355" s="13" t="s">
        <v>80</v>
      </c>
      <c r="F1355" s="12">
        <v>50</v>
      </c>
      <c r="G1355" s="12" t="s">
        <v>128</v>
      </c>
      <c r="H1355" s="12">
        <v>1</v>
      </c>
      <c r="I1355" s="12" t="s">
        <v>129</v>
      </c>
      <c r="J1355" s="12" t="s">
        <v>1607</v>
      </c>
      <c r="K1355" s="59">
        <v>170863</v>
      </c>
      <c r="L1355" s="14">
        <v>1</v>
      </c>
      <c r="M1355" s="57"/>
      <c r="N1355" s="58">
        <f t="shared" si="21"/>
        <v>0</v>
      </c>
    </row>
    <row r="1356" spans="1:14" x14ac:dyDescent="0.3">
      <c r="A1356" s="11">
        <v>1348</v>
      </c>
      <c r="B1356" s="12">
        <v>8</v>
      </c>
      <c r="C1356" s="12" t="s">
        <v>79</v>
      </c>
      <c r="D1356" s="13">
        <v>1</v>
      </c>
      <c r="E1356" s="13" t="s">
        <v>80</v>
      </c>
      <c r="F1356" s="12">
        <v>52</v>
      </c>
      <c r="G1356" s="12" t="s">
        <v>76</v>
      </c>
      <c r="H1356" s="12">
        <v>356</v>
      </c>
      <c r="I1356" s="12" t="s">
        <v>113</v>
      </c>
      <c r="J1356" s="12" t="s">
        <v>1608</v>
      </c>
      <c r="K1356" s="59">
        <v>260513</v>
      </c>
      <c r="L1356" s="14">
        <v>1</v>
      </c>
      <c r="M1356" s="57"/>
      <c r="N1356" s="58">
        <f t="shared" si="21"/>
        <v>0</v>
      </c>
    </row>
    <row r="1357" spans="1:14" x14ac:dyDescent="0.3">
      <c r="A1357" s="11">
        <v>1349</v>
      </c>
      <c r="B1357" s="12">
        <v>8</v>
      </c>
      <c r="C1357" s="12" t="s">
        <v>79</v>
      </c>
      <c r="D1357" s="13">
        <v>1</v>
      </c>
      <c r="E1357" s="13" t="s">
        <v>80</v>
      </c>
      <c r="F1357" s="12">
        <v>52</v>
      </c>
      <c r="G1357" s="12" t="s">
        <v>76</v>
      </c>
      <c r="H1357" s="12">
        <v>835</v>
      </c>
      <c r="I1357" s="12" t="s">
        <v>307</v>
      </c>
      <c r="J1357" s="12" t="s">
        <v>1609</v>
      </c>
      <c r="K1357" s="59">
        <v>271060</v>
      </c>
      <c r="L1357" s="14">
        <v>1</v>
      </c>
      <c r="M1357" s="57"/>
      <c r="N1357" s="58">
        <f t="shared" si="21"/>
        <v>0</v>
      </c>
    </row>
    <row r="1358" spans="1:14" x14ac:dyDescent="0.3">
      <c r="A1358" s="11">
        <v>1350</v>
      </c>
      <c r="B1358" s="12">
        <v>8</v>
      </c>
      <c r="C1358" s="12" t="s">
        <v>79</v>
      </c>
      <c r="D1358" s="13">
        <v>1</v>
      </c>
      <c r="E1358" s="13" t="s">
        <v>80</v>
      </c>
      <c r="F1358" s="12">
        <v>81</v>
      </c>
      <c r="G1358" s="12" t="s">
        <v>7</v>
      </c>
      <c r="H1358" s="12">
        <v>1</v>
      </c>
      <c r="I1358" s="12" t="s">
        <v>116</v>
      </c>
      <c r="J1358" s="12" t="s">
        <v>1610</v>
      </c>
      <c r="K1358" s="59">
        <v>186683</v>
      </c>
      <c r="L1358" s="14">
        <v>1</v>
      </c>
      <c r="M1358" s="57"/>
      <c r="N1358" s="58">
        <f t="shared" si="21"/>
        <v>0</v>
      </c>
    </row>
    <row r="1359" spans="1:14" x14ac:dyDescent="0.3">
      <c r="A1359" s="11">
        <v>1351</v>
      </c>
      <c r="B1359" s="12">
        <v>8</v>
      </c>
      <c r="C1359" s="12" t="s">
        <v>79</v>
      </c>
      <c r="D1359" s="13">
        <v>1</v>
      </c>
      <c r="E1359" s="13" t="s">
        <v>80</v>
      </c>
      <c r="F1359" s="12">
        <v>85</v>
      </c>
      <c r="G1359" s="12" t="s">
        <v>108</v>
      </c>
      <c r="H1359" s="12">
        <v>1</v>
      </c>
      <c r="I1359" s="12" t="s">
        <v>109</v>
      </c>
      <c r="J1359" s="12" t="s">
        <v>1611</v>
      </c>
      <c r="K1359" s="59">
        <v>191957</v>
      </c>
      <c r="L1359" s="14">
        <v>1</v>
      </c>
      <c r="M1359" s="57"/>
      <c r="N1359" s="58">
        <f t="shared" si="21"/>
        <v>0</v>
      </c>
    </row>
    <row r="1360" spans="1:14" x14ac:dyDescent="0.3">
      <c r="A1360" s="11">
        <v>1352</v>
      </c>
      <c r="B1360" s="12">
        <v>85</v>
      </c>
      <c r="C1360" s="12" t="s">
        <v>108</v>
      </c>
      <c r="D1360" s="13">
        <v>1</v>
      </c>
      <c r="E1360" s="13" t="s">
        <v>109</v>
      </c>
      <c r="F1360" s="12">
        <v>13</v>
      </c>
      <c r="G1360" s="12" t="s">
        <v>82</v>
      </c>
      <c r="H1360" s="12">
        <v>1</v>
      </c>
      <c r="I1360" s="12" t="s">
        <v>83</v>
      </c>
      <c r="J1360" s="12" t="s">
        <v>1612</v>
      </c>
      <c r="K1360" s="59">
        <v>174027</v>
      </c>
      <c r="L1360" s="14">
        <v>1</v>
      </c>
      <c r="M1360" s="57"/>
      <c r="N1360" s="58">
        <f t="shared" si="21"/>
        <v>0</v>
      </c>
    </row>
    <row r="1361" spans="1:14" x14ac:dyDescent="0.3">
      <c r="A1361" s="11">
        <v>1353</v>
      </c>
      <c r="B1361" s="12">
        <v>85</v>
      </c>
      <c r="C1361" s="12" t="s">
        <v>108</v>
      </c>
      <c r="D1361" s="13">
        <v>1</v>
      </c>
      <c r="E1361" s="13" t="s">
        <v>109</v>
      </c>
      <c r="F1361" s="12">
        <v>19</v>
      </c>
      <c r="G1361" s="12" t="s">
        <v>174</v>
      </c>
      <c r="H1361" s="12">
        <v>1</v>
      </c>
      <c r="I1361" s="12" t="s">
        <v>175</v>
      </c>
      <c r="J1361" s="12" t="s">
        <v>1613</v>
      </c>
      <c r="K1361" s="59">
        <v>137112</v>
      </c>
      <c r="L1361" s="14">
        <v>1</v>
      </c>
      <c r="M1361" s="57"/>
      <c r="N1361" s="58">
        <f t="shared" si="21"/>
        <v>0</v>
      </c>
    </row>
    <row r="1362" spans="1:14" x14ac:dyDescent="0.3">
      <c r="A1362" s="11">
        <v>1354</v>
      </c>
      <c r="B1362" s="12">
        <v>85</v>
      </c>
      <c r="C1362" s="12" t="s">
        <v>108</v>
      </c>
      <c r="D1362" s="13">
        <v>1</v>
      </c>
      <c r="E1362" s="13" t="s">
        <v>109</v>
      </c>
      <c r="F1362" s="12">
        <v>20</v>
      </c>
      <c r="G1362" s="12" t="s">
        <v>54</v>
      </c>
      <c r="H1362" s="12">
        <v>1</v>
      </c>
      <c r="I1362" s="12" t="s">
        <v>55</v>
      </c>
      <c r="J1362" s="12" t="s">
        <v>1614</v>
      </c>
      <c r="K1362" s="59">
        <v>157152</v>
      </c>
      <c r="L1362" s="14">
        <v>1</v>
      </c>
      <c r="M1362" s="57"/>
      <c r="N1362" s="58">
        <f t="shared" si="21"/>
        <v>0</v>
      </c>
    </row>
    <row r="1363" spans="1:14" x14ac:dyDescent="0.3">
      <c r="A1363" s="11">
        <v>1355</v>
      </c>
      <c r="B1363" s="12">
        <v>85</v>
      </c>
      <c r="C1363" s="12" t="s">
        <v>108</v>
      </c>
      <c r="D1363" s="13">
        <v>1</v>
      </c>
      <c r="E1363" s="13" t="s">
        <v>109</v>
      </c>
      <c r="F1363" s="12">
        <v>23</v>
      </c>
      <c r="G1363" s="12" t="s">
        <v>69</v>
      </c>
      <c r="H1363" s="12">
        <v>1</v>
      </c>
      <c r="I1363" s="12" t="s">
        <v>70</v>
      </c>
      <c r="J1363" s="12" t="s">
        <v>1615</v>
      </c>
      <c r="K1363" s="59">
        <v>193012</v>
      </c>
      <c r="L1363" s="14">
        <v>1</v>
      </c>
      <c r="M1363" s="57"/>
      <c r="N1363" s="58">
        <f t="shared" si="21"/>
        <v>0</v>
      </c>
    </row>
    <row r="1364" spans="1:14" x14ac:dyDescent="0.3">
      <c r="A1364" s="11">
        <v>1356</v>
      </c>
      <c r="B1364" s="12">
        <v>85</v>
      </c>
      <c r="C1364" s="12" t="s">
        <v>108</v>
      </c>
      <c r="D1364" s="13">
        <v>1</v>
      </c>
      <c r="E1364" s="13" t="s">
        <v>109</v>
      </c>
      <c r="F1364" s="12">
        <v>27</v>
      </c>
      <c r="G1364" s="12" t="s">
        <v>59</v>
      </c>
      <c r="H1364" s="12">
        <v>1</v>
      </c>
      <c r="I1364" s="12" t="s">
        <v>60</v>
      </c>
      <c r="J1364" s="12" t="s">
        <v>1616</v>
      </c>
      <c r="K1364" s="59">
        <v>199340</v>
      </c>
      <c r="L1364" s="14">
        <v>1</v>
      </c>
      <c r="M1364" s="57"/>
      <c r="N1364" s="58">
        <f t="shared" si="21"/>
        <v>0</v>
      </c>
    </row>
    <row r="1365" spans="1:14" x14ac:dyDescent="0.3">
      <c r="A1365" s="11">
        <v>1357</v>
      </c>
      <c r="B1365" s="12">
        <v>85</v>
      </c>
      <c r="C1365" s="12" t="s">
        <v>108</v>
      </c>
      <c r="D1365" s="13">
        <v>1</v>
      </c>
      <c r="E1365" s="13" t="s">
        <v>109</v>
      </c>
      <c r="F1365" s="12">
        <v>44</v>
      </c>
      <c r="G1365" s="12" t="s">
        <v>87</v>
      </c>
      <c r="H1365" s="12">
        <v>1</v>
      </c>
      <c r="I1365" s="12" t="s">
        <v>239</v>
      </c>
      <c r="J1365" s="12" t="s">
        <v>1617</v>
      </c>
      <c r="K1365" s="59">
        <v>202504</v>
      </c>
      <c r="L1365" s="14">
        <v>1</v>
      </c>
      <c r="M1365" s="57"/>
      <c r="N1365" s="58">
        <f t="shared" si="21"/>
        <v>0</v>
      </c>
    </row>
    <row r="1366" spans="1:14" x14ac:dyDescent="0.3">
      <c r="A1366" s="11">
        <v>1358</v>
      </c>
      <c r="B1366" s="12">
        <v>85</v>
      </c>
      <c r="C1366" s="12" t="s">
        <v>108</v>
      </c>
      <c r="D1366" s="13">
        <v>1</v>
      </c>
      <c r="E1366" s="13" t="s">
        <v>109</v>
      </c>
      <c r="F1366" s="12">
        <v>47</v>
      </c>
      <c r="G1366" s="12" t="s">
        <v>101</v>
      </c>
      <c r="H1366" s="12">
        <v>1</v>
      </c>
      <c r="I1366" s="12" t="s">
        <v>142</v>
      </c>
      <c r="J1366" s="12" t="s">
        <v>1618</v>
      </c>
      <c r="K1366" s="59">
        <v>208832</v>
      </c>
      <c r="L1366" s="14">
        <v>1</v>
      </c>
      <c r="M1366" s="57"/>
      <c r="N1366" s="58">
        <f t="shared" si="21"/>
        <v>0</v>
      </c>
    </row>
    <row r="1367" spans="1:14" x14ac:dyDescent="0.3">
      <c r="A1367" s="11">
        <v>1359</v>
      </c>
      <c r="B1367" s="12">
        <v>85</v>
      </c>
      <c r="C1367" s="12" t="s">
        <v>108</v>
      </c>
      <c r="D1367" s="13">
        <v>1</v>
      </c>
      <c r="E1367" s="13" t="s">
        <v>109</v>
      </c>
      <c r="F1367" s="12">
        <v>52</v>
      </c>
      <c r="G1367" s="12" t="s">
        <v>76</v>
      </c>
      <c r="H1367" s="12">
        <v>1</v>
      </c>
      <c r="I1367" s="12" t="s">
        <v>77</v>
      </c>
      <c r="J1367" s="12" t="s">
        <v>1619</v>
      </c>
      <c r="K1367" s="59">
        <v>202504</v>
      </c>
      <c r="L1367" s="14">
        <v>1</v>
      </c>
      <c r="M1367" s="57"/>
      <c r="N1367" s="58">
        <f t="shared" si="21"/>
        <v>0</v>
      </c>
    </row>
    <row r="1368" spans="1:14" x14ac:dyDescent="0.3">
      <c r="A1368" s="11">
        <v>1360</v>
      </c>
      <c r="B1368" s="12">
        <v>85</v>
      </c>
      <c r="C1368" s="12" t="s">
        <v>108</v>
      </c>
      <c r="D1368" s="13">
        <v>1</v>
      </c>
      <c r="E1368" s="13" t="s">
        <v>109</v>
      </c>
      <c r="F1368" s="12">
        <v>52</v>
      </c>
      <c r="G1368" s="12" t="s">
        <v>76</v>
      </c>
      <c r="H1368" s="12">
        <v>356</v>
      </c>
      <c r="I1368" s="12" t="s">
        <v>113</v>
      </c>
      <c r="J1368" s="12" t="s">
        <v>1620</v>
      </c>
      <c r="K1368" s="59">
        <v>213051</v>
      </c>
      <c r="L1368" s="14">
        <v>1</v>
      </c>
      <c r="M1368" s="57"/>
      <c r="N1368" s="58">
        <f t="shared" si="21"/>
        <v>0</v>
      </c>
    </row>
    <row r="1369" spans="1:14" x14ac:dyDescent="0.3">
      <c r="A1369" s="11">
        <v>1361</v>
      </c>
      <c r="B1369" s="12">
        <v>85</v>
      </c>
      <c r="C1369" s="12" t="s">
        <v>108</v>
      </c>
      <c r="D1369" s="13">
        <v>1</v>
      </c>
      <c r="E1369" s="13" t="s">
        <v>109</v>
      </c>
      <c r="F1369" s="12">
        <v>52</v>
      </c>
      <c r="G1369" s="12" t="s">
        <v>76</v>
      </c>
      <c r="H1369" s="12">
        <v>835</v>
      </c>
      <c r="I1369" s="12" t="s">
        <v>307</v>
      </c>
      <c r="J1369" s="12" t="s">
        <v>1621</v>
      </c>
      <c r="K1369" s="59">
        <v>225708</v>
      </c>
      <c r="L1369" s="14">
        <v>1</v>
      </c>
      <c r="M1369" s="57"/>
      <c r="N1369" s="58">
        <f t="shared" si="21"/>
        <v>0</v>
      </c>
    </row>
    <row r="1370" spans="1:14" x14ac:dyDescent="0.3">
      <c r="A1370" s="11">
        <v>1362</v>
      </c>
      <c r="B1370" s="12">
        <v>85</v>
      </c>
      <c r="C1370" s="12" t="s">
        <v>108</v>
      </c>
      <c r="D1370" s="13">
        <v>1</v>
      </c>
      <c r="E1370" s="13" t="s">
        <v>109</v>
      </c>
      <c r="F1370" s="12">
        <v>54</v>
      </c>
      <c r="G1370" s="12" t="s">
        <v>52</v>
      </c>
      <c r="H1370" s="12">
        <v>1</v>
      </c>
      <c r="I1370" s="12" t="s">
        <v>64</v>
      </c>
      <c r="J1370" s="12" t="s">
        <v>1622</v>
      </c>
      <c r="K1370" s="59">
        <v>157152</v>
      </c>
      <c r="L1370" s="14">
        <v>1</v>
      </c>
      <c r="M1370" s="57"/>
      <c r="N1370" s="58">
        <f t="shared" si="21"/>
        <v>0</v>
      </c>
    </row>
    <row r="1371" spans="1:14" x14ac:dyDescent="0.3">
      <c r="A1371" s="11">
        <v>1363</v>
      </c>
      <c r="B1371" s="12">
        <v>85</v>
      </c>
      <c r="C1371" s="12" t="s">
        <v>108</v>
      </c>
      <c r="D1371" s="13">
        <v>1</v>
      </c>
      <c r="E1371" s="13" t="s">
        <v>109</v>
      </c>
      <c r="F1371" s="12">
        <v>70</v>
      </c>
      <c r="G1371" s="12" t="s">
        <v>205</v>
      </c>
      <c r="H1371" s="12">
        <v>1</v>
      </c>
      <c r="I1371" s="12" t="s">
        <v>39</v>
      </c>
      <c r="J1371" s="12" t="s">
        <v>1623</v>
      </c>
      <c r="K1371" s="59">
        <v>184574</v>
      </c>
      <c r="L1371" s="14">
        <v>1</v>
      </c>
      <c r="M1371" s="57"/>
      <c r="N1371" s="58">
        <f t="shared" si="21"/>
        <v>0</v>
      </c>
    </row>
    <row r="1372" spans="1:14" x14ac:dyDescent="0.3">
      <c r="A1372" s="11">
        <v>1364</v>
      </c>
      <c r="B1372" s="12">
        <v>85</v>
      </c>
      <c r="C1372" s="12" t="s">
        <v>108</v>
      </c>
      <c r="D1372" s="13">
        <v>1</v>
      </c>
      <c r="E1372" s="13" t="s">
        <v>109</v>
      </c>
      <c r="F1372" s="12">
        <v>8</v>
      </c>
      <c r="G1372" s="12" t="s">
        <v>79</v>
      </c>
      <c r="H1372" s="12">
        <v>1</v>
      </c>
      <c r="I1372" s="12" t="s">
        <v>80</v>
      </c>
      <c r="J1372" s="12" t="s">
        <v>1624</v>
      </c>
      <c r="K1372" s="59">
        <v>202504</v>
      </c>
      <c r="L1372" s="14">
        <v>1</v>
      </c>
      <c r="M1372" s="57"/>
      <c r="N1372" s="58">
        <f t="shared" si="21"/>
        <v>0</v>
      </c>
    </row>
    <row r="1373" spans="1:14" x14ac:dyDescent="0.3">
      <c r="A1373" s="11">
        <v>1365</v>
      </c>
      <c r="B1373" s="12">
        <v>85</v>
      </c>
      <c r="C1373" s="12" t="s">
        <v>108</v>
      </c>
      <c r="D1373" s="13">
        <v>1</v>
      </c>
      <c r="E1373" s="13" t="s">
        <v>109</v>
      </c>
      <c r="F1373" s="12">
        <v>86</v>
      </c>
      <c r="G1373" s="12" t="s">
        <v>170</v>
      </c>
      <c r="H1373" s="12">
        <v>568</v>
      </c>
      <c r="I1373" s="12" t="s">
        <v>198</v>
      </c>
      <c r="J1373" s="12" t="s">
        <v>1625</v>
      </c>
      <c r="K1373" s="59">
        <v>167699</v>
      </c>
      <c r="L1373" s="14">
        <v>1</v>
      </c>
      <c r="M1373" s="57"/>
      <c r="N1373" s="58">
        <f t="shared" si="21"/>
        <v>0</v>
      </c>
    </row>
    <row r="1374" spans="1:14" x14ac:dyDescent="0.3">
      <c r="A1374" s="11">
        <v>1366</v>
      </c>
      <c r="B1374" s="12">
        <v>86</v>
      </c>
      <c r="C1374" s="12" t="s">
        <v>170</v>
      </c>
      <c r="D1374" s="13">
        <v>320</v>
      </c>
      <c r="E1374" s="13" t="s">
        <v>813</v>
      </c>
      <c r="F1374" s="12">
        <v>52</v>
      </c>
      <c r="G1374" s="12" t="s">
        <v>76</v>
      </c>
      <c r="H1374" s="12">
        <v>1</v>
      </c>
      <c r="I1374" s="12" t="s">
        <v>77</v>
      </c>
      <c r="J1374" s="12" t="s">
        <v>1626</v>
      </c>
      <c r="K1374" s="59">
        <v>88595</v>
      </c>
      <c r="L1374" s="14">
        <v>1</v>
      </c>
      <c r="M1374" s="57"/>
      <c r="N1374" s="58">
        <f t="shared" si="21"/>
        <v>0</v>
      </c>
    </row>
    <row r="1375" spans="1:14" x14ac:dyDescent="0.3">
      <c r="A1375" s="11">
        <v>1367</v>
      </c>
      <c r="B1375" s="12">
        <v>86</v>
      </c>
      <c r="C1375" s="12" t="s">
        <v>170</v>
      </c>
      <c r="D1375" s="13">
        <v>320</v>
      </c>
      <c r="E1375" s="13" t="s">
        <v>813</v>
      </c>
      <c r="F1375" s="12">
        <v>76</v>
      </c>
      <c r="G1375" s="12" t="s">
        <v>57</v>
      </c>
      <c r="H1375" s="12">
        <v>1</v>
      </c>
      <c r="I1375" s="12" t="s">
        <v>58</v>
      </c>
      <c r="J1375" s="12" t="s">
        <v>1627</v>
      </c>
      <c r="K1375" s="59">
        <v>47987</v>
      </c>
      <c r="L1375" s="14">
        <v>1</v>
      </c>
      <c r="M1375" s="57"/>
      <c r="N1375" s="58">
        <f t="shared" si="21"/>
        <v>0</v>
      </c>
    </row>
    <row r="1376" spans="1:14" x14ac:dyDescent="0.3">
      <c r="A1376" s="11">
        <v>1368</v>
      </c>
      <c r="B1376" s="12">
        <v>86</v>
      </c>
      <c r="C1376" s="12" t="s">
        <v>170</v>
      </c>
      <c r="D1376" s="13">
        <v>568</v>
      </c>
      <c r="E1376" s="13" t="s">
        <v>198</v>
      </c>
      <c r="F1376" s="12">
        <v>11</v>
      </c>
      <c r="G1376" s="12" t="s">
        <v>84</v>
      </c>
      <c r="H1376" s="12">
        <v>1</v>
      </c>
      <c r="I1376" s="12" t="s">
        <v>85</v>
      </c>
      <c r="J1376" s="12" t="s">
        <v>1628</v>
      </c>
      <c r="K1376" s="59">
        <v>95069</v>
      </c>
      <c r="L1376" s="14">
        <v>1</v>
      </c>
      <c r="M1376" s="57"/>
      <c r="N1376" s="58">
        <f t="shared" si="21"/>
        <v>0</v>
      </c>
    </row>
    <row r="1377" spans="1:14" x14ac:dyDescent="0.3">
      <c r="A1377" s="11">
        <v>1369</v>
      </c>
      <c r="B1377" s="12">
        <v>86</v>
      </c>
      <c r="C1377" s="12" t="s">
        <v>170</v>
      </c>
      <c r="D1377" s="13">
        <v>568</v>
      </c>
      <c r="E1377" s="13" t="s">
        <v>198</v>
      </c>
      <c r="F1377" s="12">
        <v>19</v>
      </c>
      <c r="G1377" s="12" t="s">
        <v>174</v>
      </c>
      <c r="H1377" s="12">
        <v>1</v>
      </c>
      <c r="I1377" s="12" t="s">
        <v>175</v>
      </c>
      <c r="J1377" s="12" t="s">
        <v>1629</v>
      </c>
      <c r="K1377" s="59">
        <v>107580</v>
      </c>
      <c r="L1377" s="14">
        <v>1</v>
      </c>
      <c r="M1377" s="57"/>
      <c r="N1377" s="58">
        <f t="shared" si="21"/>
        <v>0</v>
      </c>
    </row>
    <row r="1378" spans="1:14" x14ac:dyDescent="0.3">
      <c r="A1378" s="11">
        <v>1370</v>
      </c>
      <c r="B1378" s="12">
        <v>86</v>
      </c>
      <c r="C1378" s="12" t="s">
        <v>170</v>
      </c>
      <c r="D1378" s="13">
        <v>568</v>
      </c>
      <c r="E1378" s="13" t="s">
        <v>198</v>
      </c>
      <c r="F1378" s="12">
        <v>20</v>
      </c>
      <c r="G1378" s="12" t="s">
        <v>54</v>
      </c>
      <c r="H1378" s="12">
        <v>1</v>
      </c>
      <c r="I1378" s="12" t="s">
        <v>55</v>
      </c>
      <c r="J1378" s="12" t="s">
        <v>1630</v>
      </c>
      <c r="K1378" s="59">
        <v>205668</v>
      </c>
      <c r="L1378" s="14">
        <v>1</v>
      </c>
      <c r="M1378" s="57"/>
      <c r="N1378" s="58">
        <f t="shared" si="21"/>
        <v>0</v>
      </c>
    </row>
    <row r="1379" spans="1:14" x14ac:dyDescent="0.3">
      <c r="A1379" s="11">
        <v>1371</v>
      </c>
      <c r="B1379" s="12">
        <v>86</v>
      </c>
      <c r="C1379" s="12" t="s">
        <v>170</v>
      </c>
      <c r="D1379" s="13">
        <v>568</v>
      </c>
      <c r="E1379" s="13" t="s">
        <v>198</v>
      </c>
      <c r="F1379" s="12">
        <v>23</v>
      </c>
      <c r="G1379" s="12" t="s">
        <v>69</v>
      </c>
      <c r="H1379" s="12">
        <v>1</v>
      </c>
      <c r="I1379" s="12" t="s">
        <v>70</v>
      </c>
      <c r="J1379" s="12" t="s">
        <v>1631</v>
      </c>
      <c r="K1379" s="59">
        <v>261568</v>
      </c>
      <c r="L1379" s="14">
        <v>1</v>
      </c>
      <c r="M1379" s="57"/>
      <c r="N1379" s="58">
        <f t="shared" si="21"/>
        <v>0</v>
      </c>
    </row>
    <row r="1380" spans="1:14" x14ac:dyDescent="0.3">
      <c r="A1380" s="11">
        <v>1372</v>
      </c>
      <c r="B1380" s="12">
        <v>86</v>
      </c>
      <c r="C1380" s="12" t="s">
        <v>170</v>
      </c>
      <c r="D1380" s="13">
        <v>568</v>
      </c>
      <c r="E1380" s="13" t="s">
        <v>198</v>
      </c>
      <c r="F1380" s="12">
        <v>27</v>
      </c>
      <c r="G1380" s="12" t="s">
        <v>59</v>
      </c>
      <c r="H1380" s="12">
        <v>1</v>
      </c>
      <c r="I1380" s="12" t="s">
        <v>60</v>
      </c>
      <c r="J1380" s="12" t="s">
        <v>1632</v>
      </c>
      <c r="K1380" s="59">
        <v>184574</v>
      </c>
      <c r="L1380" s="14">
        <v>1</v>
      </c>
      <c r="M1380" s="57"/>
      <c r="N1380" s="58">
        <f t="shared" si="21"/>
        <v>0</v>
      </c>
    </row>
    <row r="1381" spans="1:14" x14ac:dyDescent="0.3">
      <c r="A1381" s="11">
        <v>1373</v>
      </c>
      <c r="B1381" s="12">
        <v>86</v>
      </c>
      <c r="C1381" s="12" t="s">
        <v>170</v>
      </c>
      <c r="D1381" s="13">
        <v>568</v>
      </c>
      <c r="E1381" s="13" t="s">
        <v>198</v>
      </c>
      <c r="F1381" s="12">
        <v>44</v>
      </c>
      <c r="G1381" s="12" t="s">
        <v>87</v>
      </c>
      <c r="H1381" s="12">
        <v>1</v>
      </c>
      <c r="I1381" s="12" t="s">
        <v>239</v>
      </c>
      <c r="J1381" s="12" t="s">
        <v>1633</v>
      </c>
      <c r="K1381" s="59">
        <v>215161</v>
      </c>
      <c r="L1381" s="14">
        <v>1</v>
      </c>
      <c r="M1381" s="57"/>
      <c r="N1381" s="58">
        <f t="shared" si="21"/>
        <v>0</v>
      </c>
    </row>
    <row r="1382" spans="1:14" x14ac:dyDescent="0.3">
      <c r="A1382" s="11">
        <v>1374</v>
      </c>
      <c r="B1382" s="12">
        <v>86</v>
      </c>
      <c r="C1382" s="12" t="s">
        <v>170</v>
      </c>
      <c r="D1382" s="13">
        <v>568</v>
      </c>
      <c r="E1382" s="13" t="s">
        <v>198</v>
      </c>
      <c r="F1382" s="12">
        <v>47</v>
      </c>
      <c r="G1382" s="12" t="s">
        <v>101</v>
      </c>
      <c r="H1382" s="12">
        <v>1</v>
      </c>
      <c r="I1382" s="12" t="s">
        <v>142</v>
      </c>
      <c r="J1382" s="12" t="s">
        <v>1634</v>
      </c>
      <c r="K1382" s="59">
        <v>216215</v>
      </c>
      <c r="L1382" s="14">
        <v>1</v>
      </c>
      <c r="M1382" s="57"/>
      <c r="N1382" s="58">
        <f t="shared" si="21"/>
        <v>0</v>
      </c>
    </row>
    <row r="1383" spans="1:14" x14ac:dyDescent="0.3">
      <c r="A1383" s="11">
        <v>1375</v>
      </c>
      <c r="B1383" s="12">
        <v>86</v>
      </c>
      <c r="C1383" s="12" t="s">
        <v>170</v>
      </c>
      <c r="D1383" s="13">
        <v>568</v>
      </c>
      <c r="E1383" s="13" t="s">
        <v>198</v>
      </c>
      <c r="F1383" s="12">
        <v>50</v>
      </c>
      <c r="G1383" s="12" t="s">
        <v>128</v>
      </c>
      <c r="H1383" s="12">
        <v>1</v>
      </c>
      <c r="I1383" s="12" t="s">
        <v>129</v>
      </c>
      <c r="J1383" s="12" t="s">
        <v>1635</v>
      </c>
      <c r="K1383" s="59">
        <v>129729</v>
      </c>
      <c r="L1383" s="14">
        <v>1</v>
      </c>
      <c r="M1383" s="57"/>
      <c r="N1383" s="58">
        <f t="shared" si="21"/>
        <v>0</v>
      </c>
    </row>
    <row r="1384" spans="1:14" x14ac:dyDescent="0.3">
      <c r="A1384" s="11">
        <v>1376</v>
      </c>
      <c r="B1384" s="12">
        <v>86</v>
      </c>
      <c r="C1384" s="12" t="s">
        <v>170</v>
      </c>
      <c r="D1384" s="13">
        <v>568</v>
      </c>
      <c r="E1384" s="13" t="s">
        <v>198</v>
      </c>
      <c r="F1384" s="12">
        <v>5</v>
      </c>
      <c r="G1384" s="12" t="s">
        <v>62</v>
      </c>
      <c r="H1384" s="12">
        <v>1</v>
      </c>
      <c r="I1384" s="12" t="s">
        <v>63</v>
      </c>
      <c r="J1384" s="12" t="s">
        <v>1636</v>
      </c>
      <c r="K1384" s="59">
        <v>145550</v>
      </c>
      <c r="L1384" s="14">
        <v>1</v>
      </c>
      <c r="M1384" s="57"/>
      <c r="N1384" s="58">
        <f t="shared" si="21"/>
        <v>0</v>
      </c>
    </row>
    <row r="1385" spans="1:14" x14ac:dyDescent="0.3">
      <c r="A1385" s="11">
        <v>1377</v>
      </c>
      <c r="B1385" s="12">
        <v>86</v>
      </c>
      <c r="C1385" s="12" t="s">
        <v>170</v>
      </c>
      <c r="D1385" s="13">
        <v>568</v>
      </c>
      <c r="E1385" s="13" t="s">
        <v>198</v>
      </c>
      <c r="F1385" s="12">
        <v>52</v>
      </c>
      <c r="G1385" s="12" t="s">
        <v>76</v>
      </c>
      <c r="H1385" s="12">
        <v>356</v>
      </c>
      <c r="I1385" s="12" t="s">
        <v>113</v>
      </c>
      <c r="J1385" s="12" t="s">
        <v>1637</v>
      </c>
      <c r="K1385" s="59">
        <v>87541</v>
      </c>
      <c r="L1385" s="14">
        <v>1</v>
      </c>
      <c r="M1385" s="57"/>
      <c r="N1385" s="58">
        <f t="shared" si="21"/>
        <v>0</v>
      </c>
    </row>
    <row r="1386" spans="1:14" x14ac:dyDescent="0.3">
      <c r="A1386" s="11">
        <v>1378</v>
      </c>
      <c r="B1386" s="12">
        <v>86</v>
      </c>
      <c r="C1386" s="12" t="s">
        <v>170</v>
      </c>
      <c r="D1386" s="13">
        <v>568</v>
      </c>
      <c r="E1386" s="13" t="s">
        <v>198</v>
      </c>
      <c r="F1386" s="12">
        <v>52</v>
      </c>
      <c r="G1386" s="12" t="s">
        <v>76</v>
      </c>
      <c r="H1386" s="12">
        <v>835</v>
      </c>
      <c r="I1386" s="12" t="s">
        <v>307</v>
      </c>
      <c r="J1386" s="12" t="s">
        <v>1638</v>
      </c>
      <c r="K1386" s="59">
        <v>127620</v>
      </c>
      <c r="L1386" s="14">
        <v>1</v>
      </c>
      <c r="M1386" s="57"/>
      <c r="N1386" s="58">
        <f t="shared" si="21"/>
        <v>0</v>
      </c>
    </row>
    <row r="1387" spans="1:14" x14ac:dyDescent="0.3">
      <c r="A1387" s="11">
        <v>1379</v>
      </c>
      <c r="B1387" s="12">
        <v>86</v>
      </c>
      <c r="C1387" s="12" t="s">
        <v>170</v>
      </c>
      <c r="D1387" s="13">
        <v>568</v>
      </c>
      <c r="E1387" s="13" t="s">
        <v>198</v>
      </c>
      <c r="F1387" s="12">
        <v>54</v>
      </c>
      <c r="G1387" s="12" t="s">
        <v>52</v>
      </c>
      <c r="H1387" s="12">
        <v>1</v>
      </c>
      <c r="I1387" s="12" t="s">
        <v>64</v>
      </c>
      <c r="J1387" s="12" t="s">
        <v>1639</v>
      </c>
      <c r="K1387" s="59">
        <v>207778</v>
      </c>
      <c r="L1387" s="14">
        <v>1</v>
      </c>
      <c r="M1387" s="57"/>
      <c r="N1387" s="58">
        <f t="shared" si="21"/>
        <v>0</v>
      </c>
    </row>
    <row r="1388" spans="1:14" x14ac:dyDescent="0.3">
      <c r="A1388" s="11">
        <v>1380</v>
      </c>
      <c r="B1388" s="12">
        <v>86</v>
      </c>
      <c r="C1388" s="12" t="s">
        <v>170</v>
      </c>
      <c r="D1388" s="13">
        <v>568</v>
      </c>
      <c r="E1388" s="13" t="s">
        <v>198</v>
      </c>
      <c r="F1388" s="12">
        <v>5</v>
      </c>
      <c r="G1388" s="12" t="s">
        <v>62</v>
      </c>
      <c r="H1388" s="12">
        <v>45</v>
      </c>
      <c r="I1388" s="12" t="s">
        <v>74</v>
      </c>
      <c r="J1388" s="12" t="s">
        <v>1640</v>
      </c>
      <c r="K1388" s="59">
        <v>221489</v>
      </c>
      <c r="L1388" s="14">
        <v>1</v>
      </c>
      <c r="M1388" s="57"/>
      <c r="N1388" s="58">
        <f t="shared" si="21"/>
        <v>0</v>
      </c>
    </row>
    <row r="1389" spans="1:14" x14ac:dyDescent="0.3">
      <c r="A1389" s="11">
        <v>1381</v>
      </c>
      <c r="B1389" s="12">
        <v>86</v>
      </c>
      <c r="C1389" s="12" t="s">
        <v>170</v>
      </c>
      <c r="D1389" s="13">
        <v>568</v>
      </c>
      <c r="E1389" s="13" t="s">
        <v>198</v>
      </c>
      <c r="F1389" s="12">
        <v>63</v>
      </c>
      <c r="G1389" s="12" t="s">
        <v>66</v>
      </c>
      <c r="H1389" s="12">
        <v>1</v>
      </c>
      <c r="I1389" s="12" t="s">
        <v>67</v>
      </c>
      <c r="J1389" s="12" t="s">
        <v>1641</v>
      </c>
      <c r="K1389" s="59">
        <v>116018</v>
      </c>
      <c r="L1389" s="14">
        <v>1</v>
      </c>
      <c r="M1389" s="57"/>
      <c r="N1389" s="58">
        <f t="shared" si="21"/>
        <v>0</v>
      </c>
    </row>
    <row r="1390" spans="1:14" x14ac:dyDescent="0.3">
      <c r="A1390" s="11">
        <v>1382</v>
      </c>
      <c r="B1390" s="12">
        <v>86</v>
      </c>
      <c r="C1390" s="12" t="s">
        <v>170</v>
      </c>
      <c r="D1390" s="13">
        <v>568</v>
      </c>
      <c r="E1390" s="13" t="s">
        <v>198</v>
      </c>
      <c r="F1390" s="12">
        <v>66</v>
      </c>
      <c r="G1390" s="12" t="s">
        <v>104</v>
      </c>
      <c r="H1390" s="12">
        <v>1</v>
      </c>
      <c r="I1390" s="12" t="s">
        <v>34</v>
      </c>
      <c r="J1390" s="12" t="s">
        <v>1642</v>
      </c>
      <c r="K1390" s="59">
        <v>118338</v>
      </c>
      <c r="L1390" s="14">
        <v>1</v>
      </c>
      <c r="M1390" s="57"/>
      <c r="N1390" s="58">
        <f t="shared" si="21"/>
        <v>0</v>
      </c>
    </row>
    <row r="1391" spans="1:14" x14ac:dyDescent="0.3">
      <c r="A1391" s="11">
        <v>1383</v>
      </c>
      <c r="B1391" s="12">
        <v>86</v>
      </c>
      <c r="C1391" s="12" t="s">
        <v>170</v>
      </c>
      <c r="D1391" s="13">
        <v>568</v>
      </c>
      <c r="E1391" s="13" t="s">
        <v>198</v>
      </c>
      <c r="F1391" s="12">
        <v>68</v>
      </c>
      <c r="G1391" s="12" t="s">
        <v>71</v>
      </c>
      <c r="H1391" s="12">
        <v>1</v>
      </c>
      <c r="I1391" s="12" t="s">
        <v>72</v>
      </c>
      <c r="J1391" s="12" t="s">
        <v>1643</v>
      </c>
      <c r="K1391" s="59">
        <v>169808</v>
      </c>
      <c r="L1391" s="14">
        <v>1</v>
      </c>
      <c r="M1391" s="57"/>
      <c r="N1391" s="58">
        <f t="shared" si="21"/>
        <v>0</v>
      </c>
    </row>
    <row r="1392" spans="1:14" x14ac:dyDescent="0.3">
      <c r="A1392" s="11">
        <v>1384</v>
      </c>
      <c r="B1392" s="12">
        <v>86</v>
      </c>
      <c r="C1392" s="12" t="s">
        <v>170</v>
      </c>
      <c r="D1392" s="13">
        <v>568</v>
      </c>
      <c r="E1392" s="13" t="s">
        <v>198</v>
      </c>
      <c r="F1392" s="12">
        <v>68</v>
      </c>
      <c r="G1392" s="12" t="s">
        <v>71</v>
      </c>
      <c r="H1392" s="12">
        <v>81</v>
      </c>
      <c r="I1392" s="12" t="s">
        <v>95</v>
      </c>
      <c r="J1392" s="12" t="s">
        <v>1644</v>
      </c>
      <c r="K1392" s="59">
        <v>174027</v>
      </c>
      <c r="L1392" s="14">
        <v>1</v>
      </c>
      <c r="M1392" s="57"/>
      <c r="N1392" s="58">
        <f t="shared" si="21"/>
        <v>0</v>
      </c>
    </row>
    <row r="1393" spans="1:14" x14ac:dyDescent="0.3">
      <c r="A1393" s="11">
        <v>1385</v>
      </c>
      <c r="B1393" s="12">
        <v>86</v>
      </c>
      <c r="C1393" s="12" t="s">
        <v>170</v>
      </c>
      <c r="D1393" s="13">
        <v>568</v>
      </c>
      <c r="E1393" s="13" t="s">
        <v>198</v>
      </c>
      <c r="F1393" s="12">
        <v>70</v>
      </c>
      <c r="G1393" s="12" t="s">
        <v>205</v>
      </c>
      <c r="H1393" s="12">
        <v>1</v>
      </c>
      <c r="I1393" s="12" t="s">
        <v>39</v>
      </c>
      <c r="J1393" s="12" t="s">
        <v>1645</v>
      </c>
      <c r="K1393" s="59">
        <v>304811</v>
      </c>
      <c r="L1393" s="14">
        <v>1</v>
      </c>
      <c r="M1393" s="57"/>
      <c r="N1393" s="58">
        <f t="shared" si="21"/>
        <v>0</v>
      </c>
    </row>
    <row r="1394" spans="1:14" x14ac:dyDescent="0.3">
      <c r="A1394" s="11">
        <v>1386</v>
      </c>
      <c r="B1394" s="12">
        <v>86</v>
      </c>
      <c r="C1394" s="12" t="s">
        <v>170</v>
      </c>
      <c r="D1394" s="13">
        <v>568</v>
      </c>
      <c r="E1394" s="13" t="s">
        <v>198</v>
      </c>
      <c r="F1394" s="12">
        <v>73</v>
      </c>
      <c r="G1394" s="12" t="s">
        <v>137</v>
      </c>
      <c r="H1394" s="12">
        <v>1</v>
      </c>
      <c r="I1394" s="12" t="s">
        <v>138</v>
      </c>
      <c r="J1394" s="12" t="s">
        <v>1646</v>
      </c>
      <c r="K1394" s="59">
        <v>132893</v>
      </c>
      <c r="L1394" s="14">
        <v>1</v>
      </c>
      <c r="M1394" s="57"/>
      <c r="N1394" s="58">
        <f t="shared" si="21"/>
        <v>0</v>
      </c>
    </row>
    <row r="1395" spans="1:14" x14ac:dyDescent="0.3">
      <c r="A1395" s="11">
        <v>1387</v>
      </c>
      <c r="B1395" s="12">
        <v>86</v>
      </c>
      <c r="C1395" s="12" t="s">
        <v>170</v>
      </c>
      <c r="D1395" s="13">
        <v>568</v>
      </c>
      <c r="E1395" s="13" t="s">
        <v>198</v>
      </c>
      <c r="F1395" s="12">
        <v>76</v>
      </c>
      <c r="G1395" s="12" t="s">
        <v>57</v>
      </c>
      <c r="H1395" s="12">
        <v>1</v>
      </c>
      <c r="I1395" s="12" t="s">
        <v>58</v>
      </c>
      <c r="J1395" s="12" t="s">
        <v>1647</v>
      </c>
      <c r="K1395" s="59">
        <v>90542</v>
      </c>
      <c r="L1395" s="14">
        <v>1</v>
      </c>
      <c r="M1395" s="57"/>
      <c r="N1395" s="58">
        <f t="shared" si="21"/>
        <v>0</v>
      </c>
    </row>
    <row r="1396" spans="1:14" x14ac:dyDescent="0.3">
      <c r="A1396" s="11">
        <v>1388</v>
      </c>
      <c r="B1396" s="12">
        <v>86</v>
      </c>
      <c r="C1396" s="12" t="s">
        <v>170</v>
      </c>
      <c r="D1396" s="13">
        <v>568</v>
      </c>
      <c r="E1396" s="13" t="s">
        <v>198</v>
      </c>
      <c r="F1396" s="12">
        <v>81</v>
      </c>
      <c r="G1396" s="12" t="s">
        <v>7</v>
      </c>
      <c r="H1396" s="12">
        <v>1</v>
      </c>
      <c r="I1396" s="12" t="s">
        <v>116</v>
      </c>
      <c r="J1396" s="12" t="s">
        <v>1648</v>
      </c>
      <c r="K1396" s="59">
        <v>189848</v>
      </c>
      <c r="L1396" s="14">
        <v>1</v>
      </c>
      <c r="M1396" s="57"/>
      <c r="N1396" s="58">
        <f t="shared" si="21"/>
        <v>0</v>
      </c>
    </row>
    <row r="1397" spans="1:14" x14ac:dyDescent="0.3">
      <c r="A1397" s="11">
        <v>1389</v>
      </c>
      <c r="B1397" s="12">
        <v>86</v>
      </c>
      <c r="C1397" s="12" t="s">
        <v>170</v>
      </c>
      <c r="D1397" s="13">
        <v>568</v>
      </c>
      <c r="E1397" s="13" t="s">
        <v>198</v>
      </c>
      <c r="F1397" s="12">
        <v>85</v>
      </c>
      <c r="G1397" s="12" t="s">
        <v>108</v>
      </c>
      <c r="H1397" s="12">
        <v>1</v>
      </c>
      <c r="I1397" s="12" t="s">
        <v>109</v>
      </c>
      <c r="J1397" s="12" t="s">
        <v>1649</v>
      </c>
      <c r="K1397" s="59">
        <v>169808</v>
      </c>
      <c r="L1397" s="14">
        <v>1</v>
      </c>
      <c r="M1397" s="57"/>
      <c r="N1397" s="58">
        <f t="shared" si="21"/>
        <v>0</v>
      </c>
    </row>
    <row r="1398" spans="1:14" x14ac:dyDescent="0.3">
      <c r="A1398" s="11">
        <v>1390</v>
      </c>
      <c r="B1398" s="12">
        <v>11</v>
      </c>
      <c r="C1398" s="12" t="s">
        <v>84</v>
      </c>
      <c r="D1398" s="13">
        <v>1</v>
      </c>
      <c r="E1398" s="13" t="s">
        <v>85</v>
      </c>
      <c r="F1398" s="12">
        <v>25</v>
      </c>
      <c r="G1398" s="12" t="s">
        <v>900</v>
      </c>
      <c r="H1398" s="12">
        <v>407</v>
      </c>
      <c r="I1398" s="12" t="s">
        <v>1650</v>
      </c>
      <c r="J1398" s="12" t="s">
        <v>1651</v>
      </c>
      <c r="K1398" s="59">
        <v>32000</v>
      </c>
      <c r="L1398" s="14">
        <v>22.875</v>
      </c>
      <c r="M1398" s="57"/>
      <c r="N1398" s="58">
        <f t="shared" si="21"/>
        <v>0</v>
      </c>
    </row>
    <row r="1399" spans="1:14" x14ac:dyDescent="0.3">
      <c r="A1399" s="11">
        <v>1391</v>
      </c>
      <c r="B1399" s="12">
        <v>86</v>
      </c>
      <c r="C1399" s="12" t="s">
        <v>170</v>
      </c>
      <c r="D1399" s="13">
        <v>568</v>
      </c>
      <c r="E1399" s="13" t="s">
        <v>198</v>
      </c>
      <c r="F1399" s="12">
        <v>52</v>
      </c>
      <c r="G1399" s="12" t="s">
        <v>76</v>
      </c>
      <c r="H1399" s="12">
        <v>1</v>
      </c>
      <c r="I1399" s="12" t="s">
        <v>77</v>
      </c>
      <c r="J1399" s="12" t="s">
        <v>1652</v>
      </c>
      <c r="K1399" s="59">
        <v>71000</v>
      </c>
      <c r="L1399" s="14">
        <v>2.90625</v>
      </c>
      <c r="M1399" s="57"/>
      <c r="N1399" s="58">
        <f t="shared" si="21"/>
        <v>0</v>
      </c>
    </row>
    <row r="1400" spans="1:14" x14ac:dyDescent="0.3">
      <c r="A1400" s="11">
        <v>1392</v>
      </c>
      <c r="B1400" s="12">
        <v>50</v>
      </c>
      <c r="C1400" s="12" t="s">
        <v>128</v>
      </c>
      <c r="D1400" s="13">
        <v>1</v>
      </c>
      <c r="E1400" s="13" t="s">
        <v>129</v>
      </c>
      <c r="F1400" s="12">
        <v>50</v>
      </c>
      <c r="G1400" s="12" t="s">
        <v>128</v>
      </c>
      <c r="H1400" s="12">
        <v>350</v>
      </c>
      <c r="I1400" s="12" t="s">
        <v>1653</v>
      </c>
      <c r="J1400" s="12" t="s">
        <v>1654</v>
      </c>
      <c r="K1400" s="59">
        <v>36914</v>
      </c>
      <c r="L1400" s="14">
        <v>1</v>
      </c>
      <c r="M1400" s="57"/>
      <c r="N1400" s="58">
        <f t="shared" si="21"/>
        <v>0</v>
      </c>
    </row>
    <row r="1401" spans="1:14" x14ac:dyDescent="0.3">
      <c r="A1401" s="11">
        <v>1393</v>
      </c>
      <c r="B1401" s="12">
        <v>50</v>
      </c>
      <c r="C1401" s="12" t="s">
        <v>128</v>
      </c>
      <c r="D1401" s="13">
        <v>350</v>
      </c>
      <c r="E1401" s="13" t="s">
        <v>1653</v>
      </c>
      <c r="F1401" s="12">
        <v>50</v>
      </c>
      <c r="G1401" s="12" t="s">
        <v>128</v>
      </c>
      <c r="H1401" s="12">
        <v>1</v>
      </c>
      <c r="I1401" s="12" t="s">
        <v>129</v>
      </c>
      <c r="J1401" s="12" t="s">
        <v>1655</v>
      </c>
      <c r="K1401" s="59">
        <v>39024</v>
      </c>
      <c r="L1401" s="14">
        <v>1</v>
      </c>
      <c r="M1401" s="57"/>
      <c r="N1401" s="58">
        <f t="shared" si="21"/>
        <v>0</v>
      </c>
    </row>
    <row r="1402" spans="1:14" x14ac:dyDescent="0.3">
      <c r="A1402" s="11">
        <v>1394</v>
      </c>
      <c r="B1402" s="12">
        <v>11</v>
      </c>
      <c r="C1402" s="12" t="s">
        <v>84</v>
      </c>
      <c r="D1402" s="13">
        <v>1</v>
      </c>
      <c r="E1402" s="13" t="s">
        <v>85</v>
      </c>
      <c r="F1402" s="12">
        <v>13</v>
      </c>
      <c r="G1402" s="12" t="s">
        <v>82</v>
      </c>
      <c r="H1402" s="12">
        <v>600</v>
      </c>
      <c r="I1402" s="12" t="s">
        <v>1656</v>
      </c>
      <c r="J1402" s="12" t="s">
        <v>1657</v>
      </c>
      <c r="K1402" s="59">
        <v>145550</v>
      </c>
      <c r="L1402" s="14">
        <v>1</v>
      </c>
      <c r="M1402" s="57"/>
      <c r="N1402" s="58">
        <f t="shared" si="21"/>
        <v>0</v>
      </c>
    </row>
    <row r="1403" spans="1:14" x14ac:dyDescent="0.3">
      <c r="A1403" s="11">
        <v>1395</v>
      </c>
      <c r="B1403" s="12">
        <v>86</v>
      </c>
      <c r="C1403" s="15" t="s">
        <v>170</v>
      </c>
      <c r="D1403" s="13"/>
      <c r="E1403" s="16" t="s">
        <v>1711</v>
      </c>
      <c r="F1403" s="12">
        <v>52</v>
      </c>
      <c r="G1403" s="17" t="s">
        <v>76</v>
      </c>
      <c r="H1403" s="12">
        <v>1</v>
      </c>
      <c r="I1403" s="15" t="s">
        <v>77</v>
      </c>
      <c r="J1403" s="18" t="s">
        <v>1714</v>
      </c>
      <c r="K1403" s="59">
        <v>55000</v>
      </c>
      <c r="L1403" s="14">
        <v>2.625</v>
      </c>
      <c r="M1403" s="57"/>
      <c r="N1403" s="58">
        <f t="shared" si="21"/>
        <v>0</v>
      </c>
    </row>
    <row r="1404" spans="1:14" x14ac:dyDescent="0.3">
      <c r="A1404" s="11">
        <v>1396</v>
      </c>
      <c r="B1404" s="12">
        <v>85</v>
      </c>
      <c r="C1404" s="15" t="s">
        <v>108</v>
      </c>
      <c r="D1404" s="13">
        <v>1</v>
      </c>
      <c r="E1404" s="16" t="s">
        <v>109</v>
      </c>
      <c r="F1404" s="12">
        <v>85</v>
      </c>
      <c r="G1404" s="17" t="s">
        <v>108</v>
      </c>
      <c r="H1404" s="12">
        <v>410</v>
      </c>
      <c r="I1404" s="15" t="s">
        <v>130</v>
      </c>
      <c r="J1404" s="18" t="s">
        <v>1695</v>
      </c>
      <c r="K1404" s="59">
        <v>18000</v>
      </c>
      <c r="L1404" s="14">
        <v>17.96875</v>
      </c>
      <c r="M1404" s="57"/>
      <c r="N1404" s="58">
        <f t="shared" si="21"/>
        <v>0</v>
      </c>
    </row>
    <row r="1405" spans="1:14" x14ac:dyDescent="0.3">
      <c r="A1405" s="11">
        <v>1397</v>
      </c>
      <c r="B1405" s="12">
        <v>85</v>
      </c>
      <c r="C1405" s="15" t="s">
        <v>108</v>
      </c>
      <c r="D1405" s="13">
        <v>410</v>
      </c>
      <c r="E1405" s="16" t="s">
        <v>130</v>
      </c>
      <c r="F1405" s="12">
        <v>85</v>
      </c>
      <c r="G1405" s="17" t="s">
        <v>108</v>
      </c>
      <c r="H1405" s="12">
        <v>1</v>
      </c>
      <c r="I1405" s="15" t="s">
        <v>109</v>
      </c>
      <c r="J1405" s="18" t="s">
        <v>1696</v>
      </c>
      <c r="K1405" s="59">
        <v>18000</v>
      </c>
      <c r="L1405" s="14">
        <v>17.96875</v>
      </c>
      <c r="M1405" s="57"/>
      <c r="N1405" s="58">
        <f t="shared" si="21"/>
        <v>0</v>
      </c>
    </row>
    <row r="1406" spans="1:14" x14ac:dyDescent="0.3">
      <c r="A1406" s="11">
        <v>1398</v>
      </c>
      <c r="B1406" s="12">
        <v>11</v>
      </c>
      <c r="C1406" s="15" t="s">
        <v>84</v>
      </c>
      <c r="D1406" s="13">
        <v>1</v>
      </c>
      <c r="E1406" s="16" t="s">
        <v>1658</v>
      </c>
      <c r="F1406" s="12">
        <v>76</v>
      </c>
      <c r="G1406" s="17" t="s">
        <v>57</v>
      </c>
      <c r="H1406" s="19"/>
      <c r="I1406" s="15" t="s">
        <v>1659</v>
      </c>
      <c r="J1406" s="18" t="s">
        <v>1660</v>
      </c>
      <c r="K1406" s="59">
        <v>82267</v>
      </c>
      <c r="L1406" s="14">
        <v>1</v>
      </c>
      <c r="M1406" s="57"/>
      <c r="N1406" s="58">
        <f t="shared" si="21"/>
        <v>0</v>
      </c>
    </row>
    <row r="1407" spans="1:14" x14ac:dyDescent="0.3">
      <c r="A1407" s="11">
        <v>1399</v>
      </c>
      <c r="B1407" s="12">
        <v>76</v>
      </c>
      <c r="C1407" s="15" t="s">
        <v>57</v>
      </c>
      <c r="D1407" s="13"/>
      <c r="E1407" s="16" t="s">
        <v>1659</v>
      </c>
      <c r="F1407" s="12">
        <v>11</v>
      </c>
      <c r="G1407" s="17" t="s">
        <v>84</v>
      </c>
      <c r="H1407" s="12">
        <v>1</v>
      </c>
      <c r="I1407" s="15" t="s">
        <v>1661</v>
      </c>
      <c r="J1407" s="18" t="s">
        <v>1662</v>
      </c>
      <c r="K1407" s="59">
        <v>58009</v>
      </c>
      <c r="L1407" s="14">
        <v>1</v>
      </c>
      <c r="M1407" s="57"/>
      <c r="N1407" s="58">
        <f t="shared" si="21"/>
        <v>0</v>
      </c>
    </row>
    <row r="1408" spans="1:14" x14ac:dyDescent="0.3">
      <c r="A1408" s="11">
        <v>1400</v>
      </c>
      <c r="B1408" s="12">
        <v>20</v>
      </c>
      <c r="C1408" s="15" t="s">
        <v>54</v>
      </c>
      <c r="D1408" s="13">
        <v>1</v>
      </c>
      <c r="E1408" s="16" t="s">
        <v>55</v>
      </c>
      <c r="F1408" s="12">
        <v>23</v>
      </c>
      <c r="G1408" s="17" t="s">
        <v>69</v>
      </c>
      <c r="H1408" s="12">
        <v>555</v>
      </c>
      <c r="I1408" s="15" t="s">
        <v>111</v>
      </c>
      <c r="J1408" s="18" t="s">
        <v>1663</v>
      </c>
      <c r="K1408" s="59">
        <v>66446</v>
      </c>
      <c r="L1408" s="14">
        <v>1</v>
      </c>
      <c r="M1408" s="57"/>
      <c r="N1408" s="58">
        <f t="shared" si="21"/>
        <v>0</v>
      </c>
    </row>
    <row r="1409" spans="1:14" x14ac:dyDescent="0.3">
      <c r="A1409" s="11">
        <v>1401</v>
      </c>
      <c r="B1409" s="12">
        <v>23</v>
      </c>
      <c r="C1409" s="15" t="s">
        <v>69</v>
      </c>
      <c r="D1409" s="13">
        <v>555</v>
      </c>
      <c r="E1409" s="16" t="s">
        <v>111</v>
      </c>
      <c r="F1409" s="12">
        <v>23</v>
      </c>
      <c r="G1409" s="17" t="s">
        <v>54</v>
      </c>
      <c r="H1409" s="12">
        <v>1</v>
      </c>
      <c r="I1409" s="15" t="s">
        <v>55</v>
      </c>
      <c r="J1409" s="18" t="s">
        <v>1664</v>
      </c>
      <c r="K1409" s="59">
        <v>66446</v>
      </c>
      <c r="L1409" s="14">
        <v>1</v>
      </c>
      <c r="M1409" s="57"/>
      <c r="N1409" s="58">
        <f t="shared" si="21"/>
        <v>0</v>
      </c>
    </row>
    <row r="1410" spans="1:14" x14ac:dyDescent="0.3">
      <c r="A1410" s="11">
        <v>1402</v>
      </c>
      <c r="B1410" s="12">
        <v>5</v>
      </c>
      <c r="C1410" s="15" t="s">
        <v>62</v>
      </c>
      <c r="D1410" s="13">
        <v>1</v>
      </c>
      <c r="E1410" s="16" t="s">
        <v>1665</v>
      </c>
      <c r="F1410" s="12">
        <v>23</v>
      </c>
      <c r="G1410" s="17" t="s">
        <v>69</v>
      </c>
      <c r="H1410" s="12">
        <v>350</v>
      </c>
      <c r="I1410" s="15" t="s">
        <v>776</v>
      </c>
      <c r="J1410" s="18" t="s">
        <v>1718</v>
      </c>
      <c r="K1410" s="59">
        <v>71720</v>
      </c>
      <c r="L1410" s="14">
        <v>1</v>
      </c>
      <c r="M1410" s="57"/>
      <c r="N1410" s="58">
        <f t="shared" si="21"/>
        <v>0</v>
      </c>
    </row>
    <row r="1411" spans="1:14" x14ac:dyDescent="0.3">
      <c r="A1411" s="11">
        <v>1403</v>
      </c>
      <c r="B1411" s="12">
        <v>23</v>
      </c>
      <c r="C1411" s="15" t="s">
        <v>69</v>
      </c>
      <c r="D1411" s="13">
        <v>350</v>
      </c>
      <c r="E1411" s="16" t="s">
        <v>776</v>
      </c>
      <c r="F1411" s="12">
        <v>5</v>
      </c>
      <c r="G1411" s="17" t="s">
        <v>62</v>
      </c>
      <c r="H1411" s="12">
        <v>1</v>
      </c>
      <c r="I1411" s="15" t="s">
        <v>1665</v>
      </c>
      <c r="J1411" s="18" t="s">
        <v>1719</v>
      </c>
      <c r="K1411" s="59">
        <v>68556</v>
      </c>
      <c r="L1411" s="14">
        <v>1</v>
      </c>
      <c r="M1411" s="57"/>
      <c r="N1411" s="58">
        <f t="shared" si="21"/>
        <v>0</v>
      </c>
    </row>
    <row r="1412" spans="1:14" x14ac:dyDescent="0.3">
      <c r="A1412" s="11">
        <v>1404</v>
      </c>
      <c r="B1412" s="12">
        <v>41</v>
      </c>
      <c r="C1412" s="15" t="s">
        <v>123</v>
      </c>
      <c r="D1412" s="13">
        <v>1</v>
      </c>
      <c r="E1412" s="16" t="s">
        <v>124</v>
      </c>
      <c r="F1412" s="12">
        <v>86</v>
      </c>
      <c r="G1412" s="17" t="s">
        <v>170</v>
      </c>
      <c r="H1412" s="12"/>
      <c r="I1412" s="15" t="s">
        <v>1711</v>
      </c>
      <c r="J1412" s="18" t="s">
        <v>1712</v>
      </c>
      <c r="K1412" s="59">
        <v>61173</v>
      </c>
      <c r="L1412" s="14">
        <v>1</v>
      </c>
      <c r="M1412" s="57"/>
      <c r="N1412" s="58">
        <f t="shared" si="21"/>
        <v>0</v>
      </c>
    </row>
    <row r="1413" spans="1:14" x14ac:dyDescent="0.3">
      <c r="A1413" s="11">
        <v>1405</v>
      </c>
      <c r="B1413" s="12">
        <v>86</v>
      </c>
      <c r="C1413" s="15" t="s">
        <v>170</v>
      </c>
      <c r="D1413" s="13"/>
      <c r="E1413" s="16" t="s">
        <v>1711</v>
      </c>
      <c r="F1413" s="12">
        <v>41</v>
      </c>
      <c r="G1413" s="17" t="s">
        <v>123</v>
      </c>
      <c r="H1413" s="12">
        <v>1</v>
      </c>
      <c r="I1413" s="15" t="s">
        <v>124</v>
      </c>
      <c r="J1413" s="18" t="s">
        <v>1715</v>
      </c>
      <c r="K1413" s="59">
        <v>61173</v>
      </c>
      <c r="L1413" s="14">
        <v>1</v>
      </c>
      <c r="M1413" s="57"/>
      <c r="N1413" s="58">
        <f t="shared" si="21"/>
        <v>0</v>
      </c>
    </row>
    <row r="1414" spans="1:14" x14ac:dyDescent="0.3">
      <c r="A1414" s="11">
        <v>1406</v>
      </c>
      <c r="B1414" s="12">
        <v>11</v>
      </c>
      <c r="C1414" s="15" t="s">
        <v>84</v>
      </c>
      <c r="D1414" s="13">
        <v>1</v>
      </c>
      <c r="E1414" s="16" t="s">
        <v>1658</v>
      </c>
      <c r="F1414" s="12">
        <v>15</v>
      </c>
      <c r="G1414" s="17" t="s">
        <v>139</v>
      </c>
      <c r="H1414" s="12">
        <v>1</v>
      </c>
      <c r="I1414" s="15" t="s">
        <v>40</v>
      </c>
      <c r="J1414" s="18" t="s">
        <v>1666</v>
      </c>
      <c r="K1414" s="59">
        <v>26367</v>
      </c>
      <c r="L1414" s="14">
        <v>1</v>
      </c>
      <c r="M1414" s="57"/>
      <c r="N1414" s="58">
        <f t="shared" si="21"/>
        <v>0</v>
      </c>
    </row>
    <row r="1415" spans="1:14" x14ac:dyDescent="0.3">
      <c r="A1415" s="11">
        <v>1407</v>
      </c>
      <c r="B1415" s="12">
        <v>85</v>
      </c>
      <c r="C1415" s="15" t="s">
        <v>108</v>
      </c>
      <c r="D1415" s="13">
        <v>1</v>
      </c>
      <c r="E1415" s="16" t="s">
        <v>109</v>
      </c>
      <c r="F1415" s="12">
        <v>81</v>
      </c>
      <c r="G1415" s="17" t="s">
        <v>7</v>
      </c>
      <c r="H1415" s="12">
        <v>736</v>
      </c>
      <c r="I1415" s="15" t="s">
        <v>152</v>
      </c>
      <c r="J1415" s="18" t="s">
        <v>1721</v>
      </c>
      <c r="K1415" s="59">
        <v>45563</v>
      </c>
      <c r="L1415" s="14">
        <v>1</v>
      </c>
      <c r="M1415" s="57"/>
      <c r="N1415" s="58">
        <f t="shared" si="21"/>
        <v>0</v>
      </c>
    </row>
    <row r="1416" spans="1:14" x14ac:dyDescent="0.3">
      <c r="A1416" s="11">
        <v>1408</v>
      </c>
      <c r="B1416" s="12">
        <v>81</v>
      </c>
      <c r="C1416" s="15" t="s">
        <v>7</v>
      </c>
      <c r="D1416" s="13">
        <v>736</v>
      </c>
      <c r="E1416" s="16" t="s">
        <v>152</v>
      </c>
      <c r="F1416" s="12">
        <v>85</v>
      </c>
      <c r="G1416" s="17" t="s">
        <v>108</v>
      </c>
      <c r="H1416" s="12">
        <v>1</v>
      </c>
      <c r="I1416" s="15" t="s">
        <v>109</v>
      </c>
      <c r="J1416" s="18" t="s">
        <v>1720</v>
      </c>
      <c r="K1416" s="59">
        <v>45563</v>
      </c>
      <c r="L1416" s="14">
        <v>1</v>
      </c>
      <c r="M1416" s="57"/>
      <c r="N1416" s="58">
        <f t="shared" si="21"/>
        <v>0</v>
      </c>
    </row>
    <row r="1417" spans="1:14" x14ac:dyDescent="0.3">
      <c r="A1417" s="11">
        <v>1409</v>
      </c>
      <c r="B1417" s="12">
        <v>68</v>
      </c>
      <c r="C1417" s="15" t="s">
        <v>71</v>
      </c>
      <c r="D1417" s="13">
        <v>547</v>
      </c>
      <c r="E1417" s="16" t="s">
        <v>407</v>
      </c>
      <c r="F1417" s="12">
        <v>20</v>
      </c>
      <c r="G1417" s="17" t="s">
        <v>54</v>
      </c>
      <c r="H1417" s="12">
        <v>1</v>
      </c>
      <c r="I1417" s="15" t="s">
        <v>99</v>
      </c>
      <c r="J1417" s="18" t="s">
        <v>1726</v>
      </c>
      <c r="K1417" s="59">
        <v>35860</v>
      </c>
      <c r="L1417" s="14">
        <v>1</v>
      </c>
      <c r="M1417" s="57"/>
      <c r="N1417" s="58">
        <f t="shared" si="21"/>
        <v>0</v>
      </c>
    </row>
    <row r="1418" spans="1:14" x14ac:dyDescent="0.3">
      <c r="A1418" s="11">
        <v>1410</v>
      </c>
      <c r="B1418" s="12">
        <v>20</v>
      </c>
      <c r="C1418" s="15" t="s">
        <v>54</v>
      </c>
      <c r="D1418" s="13">
        <v>1</v>
      </c>
      <c r="E1418" s="16" t="s">
        <v>99</v>
      </c>
      <c r="F1418" s="12">
        <v>68</v>
      </c>
      <c r="G1418" s="17" t="s">
        <v>71</v>
      </c>
      <c r="H1418" s="12">
        <v>547</v>
      </c>
      <c r="I1418" s="15" t="s">
        <v>407</v>
      </c>
      <c r="J1418" s="18" t="s">
        <v>1725</v>
      </c>
      <c r="K1418" s="59">
        <v>35860</v>
      </c>
      <c r="L1418" s="14">
        <v>1</v>
      </c>
      <c r="M1418" s="57"/>
      <c r="N1418" s="58">
        <f t="shared" ref="N1418:N1473" si="22">L1418*M1418</f>
        <v>0</v>
      </c>
    </row>
    <row r="1419" spans="1:14" x14ac:dyDescent="0.3">
      <c r="A1419" s="11">
        <v>1411</v>
      </c>
      <c r="B1419" s="13">
        <v>8</v>
      </c>
      <c r="C1419" s="16" t="s">
        <v>79</v>
      </c>
      <c r="D1419" s="13">
        <v>1</v>
      </c>
      <c r="E1419" s="16" t="s">
        <v>80</v>
      </c>
      <c r="F1419" s="13">
        <v>44</v>
      </c>
      <c r="G1419" s="20" t="s">
        <v>87</v>
      </c>
      <c r="H1419" s="21"/>
      <c r="I1419" s="16" t="s">
        <v>1667</v>
      </c>
      <c r="J1419" s="22" t="s">
        <v>1668</v>
      </c>
      <c r="K1419" s="59">
        <v>56954</v>
      </c>
      <c r="L1419" s="14">
        <v>1</v>
      </c>
      <c r="M1419" s="57"/>
      <c r="N1419" s="58">
        <f t="shared" si="22"/>
        <v>0</v>
      </c>
    </row>
    <row r="1420" spans="1:14" x14ac:dyDescent="0.3">
      <c r="A1420" s="11">
        <v>1412</v>
      </c>
      <c r="B1420" s="12">
        <v>44</v>
      </c>
      <c r="C1420" s="15" t="s">
        <v>87</v>
      </c>
      <c r="D1420" s="13"/>
      <c r="E1420" s="16" t="s">
        <v>1667</v>
      </c>
      <c r="F1420" s="12">
        <v>8</v>
      </c>
      <c r="G1420" s="17" t="s">
        <v>79</v>
      </c>
      <c r="H1420" s="23">
        <v>1</v>
      </c>
      <c r="I1420" s="15" t="s">
        <v>80</v>
      </c>
      <c r="J1420" s="18" t="s">
        <v>1669</v>
      </c>
      <c r="K1420" s="59">
        <v>56954</v>
      </c>
      <c r="L1420" s="14">
        <v>1</v>
      </c>
      <c r="M1420" s="57"/>
      <c r="N1420" s="58">
        <f t="shared" si="22"/>
        <v>0</v>
      </c>
    </row>
    <row r="1421" spans="1:14" x14ac:dyDescent="0.3">
      <c r="A1421" s="11">
        <v>1413</v>
      </c>
      <c r="B1421" s="12">
        <v>11</v>
      </c>
      <c r="C1421" s="15" t="s">
        <v>84</v>
      </c>
      <c r="D1421" s="13">
        <v>1</v>
      </c>
      <c r="E1421" s="16" t="s">
        <v>1658</v>
      </c>
      <c r="F1421" s="12">
        <v>50</v>
      </c>
      <c r="G1421" s="17" t="s">
        <v>128</v>
      </c>
      <c r="H1421" s="23"/>
      <c r="I1421" s="15" t="s">
        <v>1670</v>
      </c>
      <c r="J1421" s="18" t="s">
        <v>1716</v>
      </c>
      <c r="K1421" s="59">
        <v>40079</v>
      </c>
      <c r="L1421" s="14">
        <v>0.71875</v>
      </c>
      <c r="M1421" s="57"/>
      <c r="N1421" s="58">
        <f t="shared" si="22"/>
        <v>0</v>
      </c>
    </row>
    <row r="1422" spans="1:14" x14ac:dyDescent="0.3">
      <c r="A1422" s="11">
        <v>1414</v>
      </c>
      <c r="B1422" s="12">
        <v>50</v>
      </c>
      <c r="C1422" s="15" t="s">
        <v>128</v>
      </c>
      <c r="D1422" s="13">
        <v>1</v>
      </c>
      <c r="E1422" s="16" t="s">
        <v>1670</v>
      </c>
      <c r="F1422" s="12">
        <v>11</v>
      </c>
      <c r="G1422" s="17" t="s">
        <v>84</v>
      </c>
      <c r="H1422" s="23">
        <v>1</v>
      </c>
      <c r="I1422" s="15" t="s">
        <v>1661</v>
      </c>
      <c r="J1422" s="18" t="s">
        <v>1717</v>
      </c>
      <c r="K1422" s="59">
        <v>32696</v>
      </c>
      <c r="L1422" s="14">
        <v>0.6875</v>
      </c>
      <c r="M1422" s="57"/>
      <c r="N1422" s="58">
        <f t="shared" si="22"/>
        <v>0</v>
      </c>
    </row>
    <row r="1423" spans="1:14" x14ac:dyDescent="0.3">
      <c r="A1423" s="11">
        <v>1415</v>
      </c>
      <c r="B1423" s="12">
        <v>52</v>
      </c>
      <c r="C1423" s="15" t="s">
        <v>76</v>
      </c>
      <c r="D1423" s="13">
        <v>1</v>
      </c>
      <c r="E1423" s="16" t="s">
        <v>77</v>
      </c>
      <c r="F1423" s="12">
        <v>86</v>
      </c>
      <c r="G1423" s="17" t="s">
        <v>170</v>
      </c>
      <c r="H1423" s="23"/>
      <c r="I1423" s="15" t="s">
        <v>1711</v>
      </c>
      <c r="J1423" s="18" t="s">
        <v>1713</v>
      </c>
      <c r="K1423" s="59">
        <v>55000</v>
      </c>
      <c r="L1423" s="14">
        <v>2.625</v>
      </c>
      <c r="M1423" s="57"/>
      <c r="N1423" s="58">
        <f t="shared" si="22"/>
        <v>0</v>
      </c>
    </row>
    <row r="1424" spans="1:14" x14ac:dyDescent="0.3">
      <c r="A1424" s="11">
        <v>1416</v>
      </c>
      <c r="B1424" s="12">
        <v>5</v>
      </c>
      <c r="C1424" s="15" t="s">
        <v>62</v>
      </c>
      <c r="D1424" s="13">
        <v>45</v>
      </c>
      <c r="E1424" s="16" t="s">
        <v>1671</v>
      </c>
      <c r="F1424" s="12">
        <v>5</v>
      </c>
      <c r="G1424" s="17" t="s">
        <v>62</v>
      </c>
      <c r="H1424" s="12">
        <v>147</v>
      </c>
      <c r="I1424" s="15" t="s">
        <v>382</v>
      </c>
      <c r="J1424" s="18" t="s">
        <v>1697</v>
      </c>
      <c r="K1424" s="59">
        <v>4500</v>
      </c>
      <c r="L1424" s="14">
        <v>1</v>
      </c>
      <c r="M1424" s="57"/>
      <c r="N1424" s="58">
        <f t="shared" si="22"/>
        <v>0</v>
      </c>
    </row>
    <row r="1425" spans="1:14" x14ac:dyDescent="0.3">
      <c r="A1425" s="11">
        <v>1417</v>
      </c>
      <c r="B1425" s="12">
        <v>11</v>
      </c>
      <c r="C1425" s="15" t="s">
        <v>84</v>
      </c>
      <c r="D1425" s="13">
        <v>1</v>
      </c>
      <c r="E1425" s="16" t="s">
        <v>1658</v>
      </c>
      <c r="F1425" s="12">
        <v>50</v>
      </c>
      <c r="G1425" s="17" t="s">
        <v>128</v>
      </c>
      <c r="H1425" s="12">
        <v>568</v>
      </c>
      <c r="I1425" s="15" t="s">
        <v>1672</v>
      </c>
      <c r="J1425" s="18" t="s">
        <v>1673</v>
      </c>
      <c r="K1425" s="59">
        <v>50626</v>
      </c>
      <c r="L1425" s="14">
        <v>1</v>
      </c>
      <c r="M1425" s="57"/>
      <c r="N1425" s="58">
        <f t="shared" si="22"/>
        <v>0</v>
      </c>
    </row>
    <row r="1426" spans="1:14" x14ac:dyDescent="0.3">
      <c r="A1426" s="11">
        <v>1418</v>
      </c>
      <c r="B1426" s="12">
        <v>50</v>
      </c>
      <c r="C1426" s="15" t="s">
        <v>128</v>
      </c>
      <c r="D1426" s="13">
        <v>1</v>
      </c>
      <c r="E1426" s="16" t="s">
        <v>1672</v>
      </c>
      <c r="F1426" s="12">
        <v>11</v>
      </c>
      <c r="G1426" s="17" t="s">
        <v>84</v>
      </c>
      <c r="H1426" s="12">
        <v>1</v>
      </c>
      <c r="I1426" s="15" t="s">
        <v>1661</v>
      </c>
      <c r="J1426" s="18" t="s">
        <v>1674</v>
      </c>
      <c r="K1426" s="59">
        <v>50626</v>
      </c>
      <c r="L1426" s="14">
        <v>1</v>
      </c>
      <c r="M1426" s="57"/>
      <c r="N1426" s="58">
        <f t="shared" si="22"/>
        <v>0</v>
      </c>
    </row>
    <row r="1427" spans="1:14" x14ac:dyDescent="0.3">
      <c r="A1427" s="11">
        <v>1419</v>
      </c>
      <c r="B1427" s="12">
        <v>54</v>
      </c>
      <c r="C1427" s="12" t="s">
        <v>52</v>
      </c>
      <c r="D1427" s="13">
        <v>1</v>
      </c>
      <c r="E1427" s="13" t="s">
        <v>64</v>
      </c>
      <c r="F1427" s="12">
        <v>54</v>
      </c>
      <c r="G1427" s="12" t="s">
        <v>52</v>
      </c>
      <c r="H1427" s="12">
        <v>820</v>
      </c>
      <c r="I1427" s="12" t="s">
        <v>1675</v>
      </c>
      <c r="J1427" s="12" t="s">
        <v>1676</v>
      </c>
      <c r="K1427" s="59">
        <v>14765</v>
      </c>
      <c r="L1427" s="14">
        <v>1</v>
      </c>
      <c r="M1427" s="57"/>
      <c r="N1427" s="58">
        <f t="shared" si="22"/>
        <v>0</v>
      </c>
    </row>
    <row r="1428" spans="1:14" x14ac:dyDescent="0.3">
      <c r="A1428" s="11">
        <v>1420</v>
      </c>
      <c r="B1428" s="12">
        <v>50</v>
      </c>
      <c r="C1428" s="18" t="s">
        <v>128</v>
      </c>
      <c r="D1428" s="13">
        <v>1</v>
      </c>
      <c r="E1428" s="13" t="s">
        <v>129</v>
      </c>
      <c r="F1428" s="12">
        <v>50</v>
      </c>
      <c r="G1428" s="12" t="s">
        <v>128</v>
      </c>
      <c r="H1428" s="12">
        <v>573</v>
      </c>
      <c r="I1428" s="12" t="s">
        <v>1677</v>
      </c>
      <c r="J1428" s="18" t="s">
        <v>1678</v>
      </c>
      <c r="K1428" s="59">
        <v>17930</v>
      </c>
      <c r="L1428" s="14">
        <v>1</v>
      </c>
      <c r="M1428" s="57"/>
      <c r="N1428" s="58">
        <f t="shared" si="22"/>
        <v>0</v>
      </c>
    </row>
    <row r="1429" spans="1:14" x14ac:dyDescent="0.3">
      <c r="A1429" s="11">
        <v>1421</v>
      </c>
      <c r="B1429" s="12">
        <v>50</v>
      </c>
      <c r="C1429" s="18" t="s">
        <v>128</v>
      </c>
      <c r="D1429" s="13">
        <v>568</v>
      </c>
      <c r="E1429" s="13" t="s">
        <v>1677</v>
      </c>
      <c r="F1429" s="12">
        <v>50</v>
      </c>
      <c r="G1429" s="12" t="s">
        <v>128</v>
      </c>
      <c r="H1429" s="12">
        <v>1</v>
      </c>
      <c r="I1429" s="12" t="s">
        <v>129</v>
      </c>
      <c r="J1429" s="18" t="s">
        <v>1679</v>
      </c>
      <c r="K1429" s="59">
        <v>17930</v>
      </c>
      <c r="L1429" s="14">
        <v>1</v>
      </c>
      <c r="M1429" s="57"/>
      <c r="N1429" s="58">
        <f t="shared" si="22"/>
        <v>0</v>
      </c>
    </row>
    <row r="1430" spans="1:14" x14ac:dyDescent="0.3">
      <c r="A1430" s="11">
        <v>1422</v>
      </c>
      <c r="B1430" s="12">
        <v>13</v>
      </c>
      <c r="C1430" s="18" t="s">
        <v>1680</v>
      </c>
      <c r="D1430" s="13">
        <v>430</v>
      </c>
      <c r="E1430" s="13" t="s">
        <v>334</v>
      </c>
      <c r="F1430" s="12">
        <v>70</v>
      </c>
      <c r="G1430" s="12" t="s">
        <v>1681</v>
      </c>
      <c r="H1430" s="12">
        <v>1</v>
      </c>
      <c r="I1430" s="13" t="s">
        <v>39</v>
      </c>
      <c r="J1430" s="18" t="s">
        <v>1682</v>
      </c>
      <c r="K1430" s="59">
        <v>15820</v>
      </c>
      <c r="L1430" s="14">
        <v>1</v>
      </c>
      <c r="M1430" s="57"/>
      <c r="N1430" s="58">
        <f t="shared" si="22"/>
        <v>0</v>
      </c>
    </row>
    <row r="1431" spans="1:14" x14ac:dyDescent="0.3">
      <c r="A1431" s="11">
        <v>1423</v>
      </c>
      <c r="B1431" s="12">
        <v>68</v>
      </c>
      <c r="C1431" s="24" t="s">
        <v>71</v>
      </c>
      <c r="D1431" s="13">
        <v>1</v>
      </c>
      <c r="E1431" s="25" t="s">
        <v>72</v>
      </c>
      <c r="F1431" s="12">
        <v>68</v>
      </c>
      <c r="G1431" s="24" t="s">
        <v>71</v>
      </c>
      <c r="H1431" s="12"/>
      <c r="I1431" s="24" t="s">
        <v>1683</v>
      </c>
      <c r="J1431" s="18" t="s">
        <v>1724</v>
      </c>
      <c r="K1431" s="59">
        <v>21094</v>
      </c>
      <c r="L1431" s="14">
        <v>1</v>
      </c>
      <c r="M1431" s="57"/>
      <c r="N1431" s="58">
        <f t="shared" si="22"/>
        <v>0</v>
      </c>
    </row>
    <row r="1432" spans="1:14" x14ac:dyDescent="0.3">
      <c r="A1432" s="11">
        <v>1424</v>
      </c>
      <c r="B1432" s="12">
        <v>44</v>
      </c>
      <c r="C1432" s="24" t="s">
        <v>87</v>
      </c>
      <c r="D1432" s="13"/>
      <c r="E1432" s="25" t="s">
        <v>1667</v>
      </c>
      <c r="F1432" s="12">
        <v>20</v>
      </c>
      <c r="G1432" s="24" t="s">
        <v>54</v>
      </c>
      <c r="H1432" s="12">
        <v>1</v>
      </c>
      <c r="I1432" s="24" t="s">
        <v>55</v>
      </c>
      <c r="J1432" s="18" t="s">
        <v>1684</v>
      </c>
      <c r="K1432" s="59">
        <v>29742</v>
      </c>
      <c r="L1432" s="14">
        <v>1</v>
      </c>
      <c r="M1432" s="57"/>
      <c r="N1432" s="58">
        <f t="shared" si="22"/>
        <v>0</v>
      </c>
    </row>
    <row r="1433" spans="1:14" x14ac:dyDescent="0.3">
      <c r="A1433" s="11">
        <v>1425</v>
      </c>
      <c r="B1433" s="12">
        <v>41</v>
      </c>
      <c r="C1433" s="24" t="s">
        <v>123</v>
      </c>
      <c r="D1433" s="13">
        <v>1</v>
      </c>
      <c r="E1433" s="25" t="s">
        <v>124</v>
      </c>
      <c r="F1433" s="12">
        <v>19</v>
      </c>
      <c r="G1433" s="24" t="s">
        <v>174</v>
      </c>
      <c r="H1433" s="12">
        <v>1</v>
      </c>
      <c r="I1433" s="24" t="s">
        <v>148</v>
      </c>
      <c r="J1433" s="18" t="s">
        <v>1685</v>
      </c>
      <c r="K1433" s="59">
        <v>34805</v>
      </c>
      <c r="L1433" s="14">
        <v>1</v>
      </c>
      <c r="M1433" s="57"/>
      <c r="N1433" s="58">
        <f t="shared" si="22"/>
        <v>0</v>
      </c>
    </row>
    <row r="1434" spans="1:14" x14ac:dyDescent="0.3">
      <c r="A1434" s="11">
        <v>1426</v>
      </c>
      <c r="B1434" s="12">
        <v>19</v>
      </c>
      <c r="C1434" s="24" t="s">
        <v>174</v>
      </c>
      <c r="D1434" s="13">
        <v>1</v>
      </c>
      <c r="E1434" s="25" t="s">
        <v>148</v>
      </c>
      <c r="F1434" s="12">
        <v>41</v>
      </c>
      <c r="G1434" s="24" t="s">
        <v>123</v>
      </c>
      <c r="H1434" s="12">
        <v>1</v>
      </c>
      <c r="I1434" s="24" t="s">
        <v>124</v>
      </c>
      <c r="J1434" s="18" t="s">
        <v>1686</v>
      </c>
      <c r="K1434" s="59">
        <v>34805</v>
      </c>
      <c r="L1434" s="14">
        <v>1</v>
      </c>
      <c r="M1434" s="57"/>
      <c r="N1434" s="58">
        <f t="shared" si="22"/>
        <v>0</v>
      </c>
    </row>
    <row r="1435" spans="1:14" x14ac:dyDescent="0.3">
      <c r="A1435" s="11">
        <v>1427</v>
      </c>
      <c r="B1435" s="12">
        <v>68</v>
      </c>
      <c r="C1435" s="24" t="s">
        <v>71</v>
      </c>
      <c r="D1435" s="13">
        <v>1</v>
      </c>
      <c r="E1435" s="25" t="s">
        <v>72</v>
      </c>
      <c r="F1435" s="12">
        <v>20</v>
      </c>
      <c r="G1435" s="24" t="s">
        <v>54</v>
      </c>
      <c r="H1435" s="12">
        <v>1</v>
      </c>
      <c r="I1435" s="24" t="s">
        <v>213</v>
      </c>
      <c r="J1435" s="18" t="s">
        <v>1723</v>
      </c>
      <c r="K1435" s="59">
        <v>50626</v>
      </c>
      <c r="L1435" s="14">
        <v>1</v>
      </c>
      <c r="M1435" s="57"/>
      <c r="N1435" s="58">
        <f t="shared" si="22"/>
        <v>0</v>
      </c>
    </row>
    <row r="1436" spans="1:14" x14ac:dyDescent="0.3">
      <c r="A1436" s="11">
        <v>1428</v>
      </c>
      <c r="B1436" s="12">
        <v>20</v>
      </c>
      <c r="C1436" s="24" t="s">
        <v>54</v>
      </c>
      <c r="D1436" s="13">
        <v>550</v>
      </c>
      <c r="E1436" s="25" t="s">
        <v>213</v>
      </c>
      <c r="F1436" s="12">
        <v>68</v>
      </c>
      <c r="G1436" s="24" t="s">
        <v>71</v>
      </c>
      <c r="H1436" s="12">
        <v>1</v>
      </c>
      <c r="I1436" s="24" t="s">
        <v>72</v>
      </c>
      <c r="J1436" s="18" t="s">
        <v>1722</v>
      </c>
      <c r="K1436" s="59">
        <v>28477</v>
      </c>
      <c r="L1436" s="14">
        <v>1</v>
      </c>
      <c r="M1436" s="57"/>
      <c r="N1436" s="58">
        <f t="shared" si="22"/>
        <v>0</v>
      </c>
    </row>
    <row r="1437" spans="1:14" x14ac:dyDescent="0.3">
      <c r="A1437" s="11">
        <v>1429</v>
      </c>
      <c r="B1437" s="12">
        <v>73</v>
      </c>
      <c r="C1437" s="24" t="s">
        <v>137</v>
      </c>
      <c r="D1437" s="13"/>
      <c r="E1437" s="25" t="s">
        <v>1687</v>
      </c>
      <c r="F1437" s="12">
        <v>11</v>
      </c>
      <c r="G1437" s="24" t="s">
        <v>84</v>
      </c>
      <c r="H1437" s="12">
        <v>1</v>
      </c>
      <c r="I1437" s="24" t="s">
        <v>1661</v>
      </c>
      <c r="J1437" s="18" t="s">
        <v>1688</v>
      </c>
      <c r="K1437" s="59">
        <v>31641</v>
      </c>
      <c r="L1437" s="14">
        <v>1</v>
      </c>
      <c r="M1437" s="57"/>
      <c r="N1437" s="58">
        <f t="shared" si="22"/>
        <v>0</v>
      </c>
    </row>
    <row r="1438" spans="1:14" x14ac:dyDescent="0.3">
      <c r="A1438" s="11">
        <v>1430</v>
      </c>
      <c r="B1438" s="12">
        <v>5</v>
      </c>
      <c r="C1438" s="24" t="s">
        <v>62</v>
      </c>
      <c r="D1438" s="13">
        <v>837</v>
      </c>
      <c r="E1438" s="25" t="s">
        <v>438</v>
      </c>
      <c r="F1438" s="12">
        <v>5</v>
      </c>
      <c r="G1438" s="24" t="s">
        <v>62</v>
      </c>
      <c r="H1438" s="12">
        <v>45</v>
      </c>
      <c r="I1438" s="24" t="s">
        <v>74</v>
      </c>
      <c r="J1438" s="18" t="s">
        <v>1689</v>
      </c>
      <c r="K1438" s="59">
        <v>16000</v>
      </c>
      <c r="L1438" s="14">
        <v>1</v>
      </c>
      <c r="M1438" s="57"/>
      <c r="N1438" s="58">
        <f t="shared" si="22"/>
        <v>0</v>
      </c>
    </row>
    <row r="1439" spans="1:14" x14ac:dyDescent="0.3">
      <c r="A1439" s="11">
        <v>1431</v>
      </c>
      <c r="B1439" s="12">
        <v>5</v>
      </c>
      <c r="C1439" s="24" t="s">
        <v>62</v>
      </c>
      <c r="D1439" s="13">
        <v>45</v>
      </c>
      <c r="E1439" s="25" t="s">
        <v>74</v>
      </c>
      <c r="F1439" s="12">
        <v>5</v>
      </c>
      <c r="G1439" s="24" t="s">
        <v>62</v>
      </c>
      <c r="H1439" s="12">
        <v>837</v>
      </c>
      <c r="I1439" s="24" t="s">
        <v>438</v>
      </c>
      <c r="J1439" s="18" t="s">
        <v>1690</v>
      </c>
      <c r="K1439" s="59">
        <v>16000</v>
      </c>
      <c r="L1439" s="14">
        <v>1</v>
      </c>
      <c r="M1439" s="57"/>
      <c r="N1439" s="58">
        <f t="shared" si="22"/>
        <v>0</v>
      </c>
    </row>
    <row r="1440" spans="1:14" x14ac:dyDescent="0.3">
      <c r="A1440" s="11">
        <v>1432</v>
      </c>
      <c r="B1440" s="12">
        <v>44</v>
      </c>
      <c r="C1440" s="24" t="s">
        <v>87</v>
      </c>
      <c r="D1440" s="13">
        <v>855</v>
      </c>
      <c r="E1440" s="25" t="s">
        <v>1691</v>
      </c>
      <c r="F1440" s="12">
        <v>44</v>
      </c>
      <c r="G1440" s="24" t="s">
        <v>87</v>
      </c>
      <c r="H1440" s="12">
        <v>1</v>
      </c>
      <c r="I1440" s="24" t="s">
        <v>239</v>
      </c>
      <c r="J1440" s="18" t="s">
        <v>1692</v>
      </c>
      <c r="K1440" s="59">
        <v>70000</v>
      </c>
      <c r="L1440" s="26">
        <v>1</v>
      </c>
      <c r="M1440" s="57"/>
      <c r="N1440" s="58">
        <f t="shared" si="22"/>
        <v>0</v>
      </c>
    </row>
    <row r="1441" spans="1:14" x14ac:dyDescent="0.3">
      <c r="A1441" s="11">
        <v>1433</v>
      </c>
      <c r="B1441" s="12">
        <v>44</v>
      </c>
      <c r="C1441" s="24" t="s">
        <v>87</v>
      </c>
      <c r="D1441" s="13">
        <v>1</v>
      </c>
      <c r="E1441" s="25" t="s">
        <v>239</v>
      </c>
      <c r="F1441" s="12">
        <v>44</v>
      </c>
      <c r="G1441" s="24" t="s">
        <v>87</v>
      </c>
      <c r="H1441" s="12">
        <v>855</v>
      </c>
      <c r="I1441" s="24" t="s">
        <v>1691</v>
      </c>
      <c r="J1441" s="18" t="s">
        <v>1693</v>
      </c>
      <c r="K1441" s="59">
        <v>70000</v>
      </c>
      <c r="L1441" s="26">
        <v>1</v>
      </c>
      <c r="M1441" s="57"/>
      <c r="N1441" s="58">
        <f t="shared" si="22"/>
        <v>0</v>
      </c>
    </row>
    <row r="1442" spans="1:14" x14ac:dyDescent="0.3">
      <c r="A1442" s="11">
        <v>1434</v>
      </c>
      <c r="B1442" s="12">
        <v>18</v>
      </c>
      <c r="C1442" s="12" t="s">
        <v>90</v>
      </c>
      <c r="D1442" s="13">
        <v>753</v>
      </c>
      <c r="E1442" s="13" t="s">
        <v>304</v>
      </c>
      <c r="F1442" s="12">
        <v>41</v>
      </c>
      <c r="G1442" s="12" t="s">
        <v>123</v>
      </c>
      <c r="H1442" s="12">
        <v>1</v>
      </c>
      <c r="I1442" s="12" t="s">
        <v>124</v>
      </c>
      <c r="J1442" s="12" t="s">
        <v>1743</v>
      </c>
      <c r="K1442" s="59">
        <v>105000</v>
      </c>
      <c r="L1442" s="26">
        <v>1</v>
      </c>
      <c r="M1442" s="57"/>
      <c r="N1442" s="58">
        <f t="shared" si="22"/>
        <v>0</v>
      </c>
    </row>
    <row r="1443" spans="1:14" x14ac:dyDescent="0.3">
      <c r="A1443" s="11">
        <v>1435</v>
      </c>
      <c r="B1443" s="12">
        <v>41</v>
      </c>
      <c r="C1443" s="12" t="s">
        <v>123</v>
      </c>
      <c r="D1443" s="13">
        <v>1</v>
      </c>
      <c r="E1443" s="13" t="s">
        <v>124</v>
      </c>
      <c r="F1443" s="12">
        <v>18</v>
      </c>
      <c r="G1443" s="12" t="s">
        <v>90</v>
      </c>
      <c r="H1443" s="12">
        <v>753</v>
      </c>
      <c r="I1443" s="12" t="s">
        <v>304</v>
      </c>
      <c r="J1443" s="12" t="s">
        <v>1744</v>
      </c>
      <c r="K1443" s="59">
        <v>105000</v>
      </c>
      <c r="L1443" s="26">
        <v>1</v>
      </c>
      <c r="M1443" s="57"/>
      <c r="N1443" s="58">
        <f t="shared" si="22"/>
        <v>0</v>
      </c>
    </row>
    <row r="1444" spans="1:14" x14ac:dyDescent="0.3">
      <c r="A1444" s="11">
        <v>1436</v>
      </c>
      <c r="B1444" s="12">
        <v>68</v>
      </c>
      <c r="C1444" s="12" t="s">
        <v>71</v>
      </c>
      <c r="D1444" s="13">
        <v>81</v>
      </c>
      <c r="E1444" s="13" t="s">
        <v>95</v>
      </c>
      <c r="F1444" s="12">
        <v>68</v>
      </c>
      <c r="G1444" s="12" t="s">
        <v>71</v>
      </c>
      <c r="H1444" s="12">
        <v>190</v>
      </c>
      <c r="I1444" s="12" t="s">
        <v>269</v>
      </c>
      <c r="J1444" s="12" t="s">
        <v>1694</v>
      </c>
      <c r="K1444" s="59">
        <v>42000</v>
      </c>
      <c r="L1444" s="26">
        <v>1</v>
      </c>
      <c r="M1444" s="57"/>
      <c r="N1444" s="58">
        <f t="shared" si="22"/>
        <v>0</v>
      </c>
    </row>
    <row r="1445" spans="1:14" x14ac:dyDescent="0.3">
      <c r="A1445" s="11">
        <v>1437</v>
      </c>
      <c r="B1445" s="12">
        <v>68</v>
      </c>
      <c r="C1445" s="12" t="s">
        <v>71</v>
      </c>
      <c r="D1445" s="13">
        <v>190</v>
      </c>
      <c r="E1445" s="13" t="s">
        <v>269</v>
      </c>
      <c r="F1445" s="12">
        <v>68</v>
      </c>
      <c r="G1445" s="12" t="s">
        <v>71</v>
      </c>
      <c r="H1445" s="12">
        <v>81</v>
      </c>
      <c r="I1445" s="12" t="s">
        <v>95</v>
      </c>
      <c r="J1445" s="12" t="s">
        <v>1745</v>
      </c>
      <c r="K1445" s="59">
        <v>42000</v>
      </c>
      <c r="L1445" s="26">
        <v>1</v>
      </c>
      <c r="M1445" s="57"/>
      <c r="N1445" s="58">
        <f t="shared" si="22"/>
        <v>0</v>
      </c>
    </row>
    <row r="1446" spans="1:14" x14ac:dyDescent="0.3">
      <c r="A1446" s="11">
        <v>1438</v>
      </c>
      <c r="B1446" s="12">
        <v>11</v>
      </c>
      <c r="C1446" s="12" t="s">
        <v>84</v>
      </c>
      <c r="D1446" s="13">
        <v>1</v>
      </c>
      <c r="E1446" s="13" t="s">
        <v>85</v>
      </c>
      <c r="F1446" s="12">
        <v>15</v>
      </c>
      <c r="G1446" s="12" t="s">
        <v>139</v>
      </c>
      <c r="H1446" s="12">
        <v>176</v>
      </c>
      <c r="I1446" s="12" t="s">
        <v>384</v>
      </c>
      <c r="J1446" s="12" t="s">
        <v>535</v>
      </c>
      <c r="K1446" s="59">
        <v>35000</v>
      </c>
      <c r="L1446" s="26">
        <v>1.8125</v>
      </c>
      <c r="M1446" s="57"/>
      <c r="N1446" s="58">
        <f t="shared" si="22"/>
        <v>0</v>
      </c>
    </row>
    <row r="1447" spans="1:14" x14ac:dyDescent="0.3">
      <c r="A1447" s="11">
        <v>1439</v>
      </c>
      <c r="B1447" s="12">
        <v>25</v>
      </c>
      <c r="C1447" s="12" t="s">
        <v>730</v>
      </c>
      <c r="D1447" s="13">
        <v>307</v>
      </c>
      <c r="E1447" s="13" t="s">
        <v>1698</v>
      </c>
      <c r="F1447" s="12">
        <v>1</v>
      </c>
      <c r="G1447" s="12" t="s">
        <v>1699</v>
      </c>
      <c r="H1447" s="12">
        <v>1</v>
      </c>
      <c r="I1447" s="12" t="s">
        <v>85</v>
      </c>
      <c r="J1447" s="12" t="s">
        <v>1746</v>
      </c>
      <c r="K1447" s="59">
        <v>30000</v>
      </c>
      <c r="L1447" s="26">
        <v>1</v>
      </c>
      <c r="M1447" s="57"/>
      <c r="N1447" s="58">
        <f t="shared" si="22"/>
        <v>0</v>
      </c>
    </row>
    <row r="1448" spans="1:14" x14ac:dyDescent="0.3">
      <c r="A1448" s="11">
        <v>1440</v>
      </c>
      <c r="B1448" s="12">
        <v>1</v>
      </c>
      <c r="C1448" s="12" t="s">
        <v>1699</v>
      </c>
      <c r="D1448" s="13">
        <v>1</v>
      </c>
      <c r="E1448" s="13" t="s">
        <v>85</v>
      </c>
      <c r="F1448" s="12">
        <v>25</v>
      </c>
      <c r="G1448" s="12" t="s">
        <v>1700</v>
      </c>
      <c r="H1448" s="12">
        <v>307</v>
      </c>
      <c r="I1448" s="12" t="s">
        <v>1701</v>
      </c>
      <c r="J1448" s="12" t="s">
        <v>1747</v>
      </c>
      <c r="K1448" s="59">
        <v>30000</v>
      </c>
      <c r="L1448" s="26">
        <v>1</v>
      </c>
      <c r="M1448" s="57"/>
      <c r="N1448" s="58">
        <f t="shared" si="22"/>
        <v>0</v>
      </c>
    </row>
    <row r="1449" spans="1:14" x14ac:dyDescent="0.3">
      <c r="A1449" s="11">
        <v>1441</v>
      </c>
      <c r="B1449" s="12">
        <v>18</v>
      </c>
      <c r="C1449" s="12" t="s">
        <v>1702</v>
      </c>
      <c r="D1449" s="13">
        <v>247</v>
      </c>
      <c r="E1449" s="13" t="s">
        <v>1703</v>
      </c>
      <c r="F1449" s="12">
        <v>18</v>
      </c>
      <c r="G1449" s="12" t="s">
        <v>1702</v>
      </c>
      <c r="H1449" s="12">
        <v>1</v>
      </c>
      <c r="I1449" s="12" t="s">
        <v>1704</v>
      </c>
      <c r="J1449" s="12" t="s">
        <v>1748</v>
      </c>
      <c r="K1449" s="59">
        <v>25000</v>
      </c>
      <c r="L1449" s="26">
        <v>1</v>
      </c>
      <c r="M1449" s="57"/>
      <c r="N1449" s="58">
        <f t="shared" si="22"/>
        <v>0</v>
      </c>
    </row>
    <row r="1450" spans="1:14" x14ac:dyDescent="0.3">
      <c r="A1450" s="11">
        <v>1442</v>
      </c>
      <c r="B1450" s="12">
        <v>18</v>
      </c>
      <c r="C1450" s="12" t="s">
        <v>1702</v>
      </c>
      <c r="D1450" s="13">
        <v>1</v>
      </c>
      <c r="E1450" s="13" t="s">
        <v>1704</v>
      </c>
      <c r="F1450" s="12">
        <v>18</v>
      </c>
      <c r="G1450" s="12" t="s">
        <v>1702</v>
      </c>
      <c r="H1450" s="12">
        <v>247</v>
      </c>
      <c r="I1450" s="12" t="s">
        <v>1703</v>
      </c>
      <c r="J1450" s="12" t="s">
        <v>1749</v>
      </c>
      <c r="K1450" s="59">
        <v>25000</v>
      </c>
      <c r="L1450" s="26">
        <v>1</v>
      </c>
      <c r="M1450" s="57"/>
      <c r="N1450" s="58">
        <f t="shared" si="22"/>
        <v>0</v>
      </c>
    </row>
    <row r="1451" spans="1:14" x14ac:dyDescent="0.3">
      <c r="A1451" s="11">
        <v>1443</v>
      </c>
      <c r="B1451" s="12">
        <v>25</v>
      </c>
      <c r="C1451" s="12" t="s">
        <v>1705</v>
      </c>
      <c r="D1451" s="13">
        <v>430</v>
      </c>
      <c r="E1451" s="13" t="s">
        <v>1706</v>
      </c>
      <c r="F1451" s="12">
        <v>1</v>
      </c>
      <c r="G1451" s="12" t="s">
        <v>1699</v>
      </c>
      <c r="H1451" s="12">
        <v>1</v>
      </c>
      <c r="I1451" s="12" t="s">
        <v>85</v>
      </c>
      <c r="J1451" s="12" t="s">
        <v>1750</v>
      </c>
      <c r="K1451" s="59">
        <v>4500</v>
      </c>
      <c r="L1451" s="26">
        <v>1</v>
      </c>
      <c r="M1451" s="57"/>
      <c r="N1451" s="58">
        <f t="shared" si="22"/>
        <v>0</v>
      </c>
    </row>
    <row r="1452" spans="1:14" x14ac:dyDescent="0.3">
      <c r="A1452" s="11">
        <v>1444</v>
      </c>
      <c r="B1452" s="12">
        <v>6</v>
      </c>
      <c r="C1452" s="12" t="s">
        <v>1699</v>
      </c>
      <c r="D1452" s="13">
        <v>1</v>
      </c>
      <c r="E1452" s="13" t="s">
        <v>85</v>
      </c>
      <c r="F1452" s="12">
        <v>25</v>
      </c>
      <c r="G1452" s="12" t="s">
        <v>730</v>
      </c>
      <c r="H1452" s="12">
        <v>430</v>
      </c>
      <c r="I1452" s="12" t="s">
        <v>1706</v>
      </c>
      <c r="J1452" s="12" t="s">
        <v>1751</v>
      </c>
      <c r="K1452" s="59">
        <v>4500</v>
      </c>
      <c r="L1452" s="26">
        <v>1</v>
      </c>
      <c r="M1452" s="57"/>
      <c r="N1452" s="58">
        <f t="shared" si="22"/>
        <v>0</v>
      </c>
    </row>
    <row r="1453" spans="1:14" x14ac:dyDescent="0.3">
      <c r="A1453" s="11">
        <v>1445</v>
      </c>
      <c r="B1453" s="12">
        <v>25</v>
      </c>
      <c r="C1453" s="12" t="s">
        <v>1705</v>
      </c>
      <c r="D1453" s="13">
        <v>430</v>
      </c>
      <c r="E1453" s="13" t="s">
        <v>1706</v>
      </c>
      <c r="F1453" s="12">
        <v>1</v>
      </c>
      <c r="G1453" s="12" t="s">
        <v>1699</v>
      </c>
      <c r="H1453" s="12">
        <v>1</v>
      </c>
      <c r="I1453" s="12" t="s">
        <v>85</v>
      </c>
      <c r="J1453" s="12" t="s">
        <v>1750</v>
      </c>
      <c r="K1453" s="59">
        <v>6500</v>
      </c>
      <c r="L1453" s="26">
        <v>1</v>
      </c>
      <c r="M1453" s="57"/>
      <c r="N1453" s="58">
        <f t="shared" si="22"/>
        <v>0</v>
      </c>
    </row>
    <row r="1454" spans="1:14" x14ac:dyDescent="0.3">
      <c r="A1454" s="11">
        <v>1446</v>
      </c>
      <c r="B1454" s="12">
        <v>1</v>
      </c>
      <c r="C1454" s="12" t="s">
        <v>1699</v>
      </c>
      <c r="D1454" s="13">
        <v>1</v>
      </c>
      <c r="E1454" s="13" t="s">
        <v>85</v>
      </c>
      <c r="F1454" s="12">
        <v>25</v>
      </c>
      <c r="G1454" s="12" t="s">
        <v>730</v>
      </c>
      <c r="H1454" s="12">
        <v>430</v>
      </c>
      <c r="I1454" s="12" t="s">
        <v>1706</v>
      </c>
      <c r="J1454" s="12" t="s">
        <v>1751</v>
      </c>
      <c r="K1454" s="59">
        <v>6500</v>
      </c>
      <c r="L1454" s="26">
        <v>1</v>
      </c>
      <c r="M1454" s="57"/>
      <c r="N1454" s="58">
        <f t="shared" si="22"/>
        <v>0</v>
      </c>
    </row>
    <row r="1455" spans="1:14" x14ac:dyDescent="0.3">
      <c r="A1455" s="11">
        <v>1447</v>
      </c>
      <c r="B1455" s="12">
        <v>25</v>
      </c>
      <c r="C1455" s="12" t="s">
        <v>730</v>
      </c>
      <c r="D1455" s="13">
        <v>899</v>
      </c>
      <c r="E1455" s="13" t="s">
        <v>1707</v>
      </c>
      <c r="F1455" s="12">
        <v>1</v>
      </c>
      <c r="G1455" s="12" t="s">
        <v>1699</v>
      </c>
      <c r="H1455" s="12">
        <v>1</v>
      </c>
      <c r="I1455" s="12" t="s">
        <v>85</v>
      </c>
      <c r="J1455" s="12" t="s">
        <v>1752</v>
      </c>
      <c r="K1455" s="59">
        <v>7700</v>
      </c>
      <c r="L1455" s="26">
        <v>1</v>
      </c>
      <c r="M1455" s="57"/>
      <c r="N1455" s="58">
        <f t="shared" si="22"/>
        <v>0</v>
      </c>
    </row>
    <row r="1456" spans="1:14" x14ac:dyDescent="0.3">
      <c r="A1456" s="11">
        <v>1448</v>
      </c>
      <c r="B1456" s="12">
        <v>1</v>
      </c>
      <c r="C1456" s="12" t="s">
        <v>1699</v>
      </c>
      <c r="D1456" s="13">
        <v>1</v>
      </c>
      <c r="E1456" s="13" t="s">
        <v>85</v>
      </c>
      <c r="F1456" s="12">
        <v>25</v>
      </c>
      <c r="G1456" s="12" t="s">
        <v>730</v>
      </c>
      <c r="H1456" s="12">
        <v>899</v>
      </c>
      <c r="I1456" s="12" t="s">
        <v>1707</v>
      </c>
      <c r="J1456" s="12" t="s">
        <v>1753</v>
      </c>
      <c r="K1456" s="59">
        <v>7700</v>
      </c>
      <c r="L1456" s="26">
        <v>1</v>
      </c>
      <c r="M1456" s="57"/>
      <c r="N1456" s="58">
        <f t="shared" si="22"/>
        <v>0</v>
      </c>
    </row>
    <row r="1457" spans="1:14" x14ac:dyDescent="0.3">
      <c r="A1457" s="11">
        <v>1449</v>
      </c>
      <c r="B1457" s="12">
        <v>5</v>
      </c>
      <c r="C1457" s="12" t="s">
        <v>62</v>
      </c>
      <c r="D1457" s="13">
        <v>147</v>
      </c>
      <c r="E1457" s="13" t="s">
        <v>382</v>
      </c>
      <c r="F1457" s="12">
        <v>5</v>
      </c>
      <c r="G1457" s="12" t="s">
        <v>62</v>
      </c>
      <c r="H1457" s="12">
        <v>45</v>
      </c>
      <c r="I1457" s="12" t="s">
        <v>74</v>
      </c>
      <c r="J1457" s="12" t="s">
        <v>1754</v>
      </c>
      <c r="K1457" s="59">
        <v>4500</v>
      </c>
      <c r="L1457" s="26">
        <v>1</v>
      </c>
      <c r="M1457" s="57"/>
      <c r="N1457" s="58">
        <f t="shared" si="22"/>
        <v>0</v>
      </c>
    </row>
    <row r="1458" spans="1:14" x14ac:dyDescent="0.3">
      <c r="A1458" s="11">
        <v>1450</v>
      </c>
      <c r="B1458" s="12">
        <v>68</v>
      </c>
      <c r="C1458" s="12" t="s">
        <v>71</v>
      </c>
      <c r="D1458" s="13">
        <v>679</v>
      </c>
      <c r="E1458" s="13" t="s">
        <v>282</v>
      </c>
      <c r="F1458" s="12">
        <v>68</v>
      </c>
      <c r="G1458" s="12" t="s">
        <v>71</v>
      </c>
      <c r="H1458" s="12">
        <v>547</v>
      </c>
      <c r="I1458" s="12" t="s">
        <v>407</v>
      </c>
      <c r="J1458" s="12" t="s">
        <v>1755</v>
      </c>
      <c r="K1458" s="59">
        <v>30800</v>
      </c>
      <c r="L1458" s="26">
        <v>1</v>
      </c>
      <c r="M1458" s="57"/>
      <c r="N1458" s="58">
        <f t="shared" si="22"/>
        <v>0</v>
      </c>
    </row>
    <row r="1459" spans="1:14" x14ac:dyDescent="0.3">
      <c r="A1459" s="11">
        <v>1451</v>
      </c>
      <c r="B1459" s="12">
        <v>68</v>
      </c>
      <c r="C1459" s="12" t="s">
        <v>71</v>
      </c>
      <c r="D1459" s="13">
        <v>547</v>
      </c>
      <c r="E1459" s="13" t="s">
        <v>407</v>
      </c>
      <c r="F1459" s="12">
        <v>68</v>
      </c>
      <c r="G1459" s="12" t="s">
        <v>71</v>
      </c>
      <c r="H1459" s="12">
        <v>679</v>
      </c>
      <c r="I1459" s="12" t="s">
        <v>282</v>
      </c>
      <c r="J1459" s="12" t="s">
        <v>1756</v>
      </c>
      <c r="K1459" s="59">
        <v>30800</v>
      </c>
      <c r="L1459" s="26">
        <v>1</v>
      </c>
      <c r="M1459" s="57"/>
      <c r="N1459" s="58">
        <f t="shared" si="22"/>
        <v>0</v>
      </c>
    </row>
    <row r="1460" spans="1:14" x14ac:dyDescent="0.3">
      <c r="A1460" s="11">
        <v>1452</v>
      </c>
      <c r="B1460" s="12">
        <v>15</v>
      </c>
      <c r="C1460" s="12" t="s">
        <v>139</v>
      </c>
      <c r="D1460" s="13">
        <v>516</v>
      </c>
      <c r="E1460" s="13" t="s">
        <v>400</v>
      </c>
      <c r="F1460" s="12">
        <v>15</v>
      </c>
      <c r="G1460" s="12" t="s">
        <v>139</v>
      </c>
      <c r="H1460" s="12">
        <v>1</v>
      </c>
      <c r="I1460" s="12" t="s">
        <v>40</v>
      </c>
      <c r="J1460" s="12" t="s">
        <v>1757</v>
      </c>
      <c r="K1460" s="59">
        <v>7200</v>
      </c>
      <c r="L1460" s="26">
        <v>1</v>
      </c>
      <c r="M1460" s="57"/>
      <c r="N1460" s="58">
        <f t="shared" si="22"/>
        <v>0</v>
      </c>
    </row>
    <row r="1461" spans="1:14" x14ac:dyDescent="0.3">
      <c r="A1461" s="11">
        <v>1453</v>
      </c>
      <c r="B1461" s="12">
        <v>15</v>
      </c>
      <c r="C1461" s="12" t="s">
        <v>139</v>
      </c>
      <c r="D1461" s="13">
        <v>1</v>
      </c>
      <c r="E1461" s="13" t="s">
        <v>40</v>
      </c>
      <c r="F1461" s="12">
        <v>15</v>
      </c>
      <c r="G1461" s="12" t="s">
        <v>139</v>
      </c>
      <c r="H1461" s="12">
        <v>516</v>
      </c>
      <c r="I1461" s="12" t="s">
        <v>400</v>
      </c>
      <c r="J1461" s="12" t="s">
        <v>1758</v>
      </c>
      <c r="K1461" s="59">
        <v>7200</v>
      </c>
      <c r="L1461" s="26">
        <v>1</v>
      </c>
      <c r="M1461" s="57"/>
      <c r="N1461" s="58">
        <f t="shared" si="22"/>
        <v>0</v>
      </c>
    </row>
    <row r="1462" spans="1:14" x14ac:dyDescent="0.3">
      <c r="A1462" s="11">
        <v>1454</v>
      </c>
      <c r="B1462" s="12">
        <v>18</v>
      </c>
      <c r="C1462" s="12" t="s">
        <v>1702</v>
      </c>
      <c r="D1462" s="13">
        <v>247</v>
      </c>
      <c r="E1462" s="13" t="s">
        <v>922</v>
      </c>
      <c r="F1462" s="12">
        <v>41</v>
      </c>
      <c r="G1462" s="12" t="s">
        <v>123</v>
      </c>
      <c r="H1462" s="12">
        <v>1</v>
      </c>
      <c r="I1462" s="12" t="s">
        <v>124</v>
      </c>
      <c r="J1462" s="12" t="s">
        <v>1759</v>
      </c>
      <c r="K1462" s="59">
        <v>80000</v>
      </c>
      <c r="L1462" s="26">
        <v>1</v>
      </c>
      <c r="M1462" s="57"/>
      <c r="N1462" s="58">
        <f t="shared" si="22"/>
        <v>0</v>
      </c>
    </row>
    <row r="1463" spans="1:14" x14ac:dyDescent="0.3">
      <c r="A1463" s="11">
        <v>1455</v>
      </c>
      <c r="B1463" s="12">
        <v>41</v>
      </c>
      <c r="C1463" s="12" t="s">
        <v>123</v>
      </c>
      <c r="D1463" s="13">
        <v>1</v>
      </c>
      <c r="E1463" s="13" t="s">
        <v>124</v>
      </c>
      <c r="F1463" s="12">
        <v>18</v>
      </c>
      <c r="G1463" s="12" t="s">
        <v>1702</v>
      </c>
      <c r="H1463" s="12">
        <v>247</v>
      </c>
      <c r="I1463" s="12" t="s">
        <v>922</v>
      </c>
      <c r="J1463" s="12" t="s">
        <v>1760</v>
      </c>
      <c r="K1463" s="59">
        <v>80000</v>
      </c>
      <c r="L1463" s="26">
        <v>1</v>
      </c>
      <c r="M1463" s="57"/>
      <c r="N1463" s="58">
        <f t="shared" si="22"/>
        <v>0</v>
      </c>
    </row>
    <row r="1464" spans="1:14" x14ac:dyDescent="0.3">
      <c r="A1464" s="11">
        <v>1456</v>
      </c>
      <c r="B1464" s="12">
        <v>8</v>
      </c>
      <c r="C1464" s="12" t="s">
        <v>79</v>
      </c>
      <c r="D1464" s="13">
        <v>634</v>
      </c>
      <c r="E1464" s="13" t="s">
        <v>1708</v>
      </c>
      <c r="F1464" s="12">
        <v>8</v>
      </c>
      <c r="G1464" s="12" t="s">
        <v>79</v>
      </c>
      <c r="H1464" s="12">
        <v>1</v>
      </c>
      <c r="I1464" s="12" t="s">
        <v>80</v>
      </c>
      <c r="J1464" s="12" t="s">
        <v>1761</v>
      </c>
      <c r="K1464" s="59">
        <v>4200</v>
      </c>
      <c r="L1464" s="26">
        <v>1</v>
      </c>
      <c r="M1464" s="57"/>
      <c r="N1464" s="58">
        <f t="shared" si="22"/>
        <v>0</v>
      </c>
    </row>
    <row r="1465" spans="1:14" x14ac:dyDescent="0.3">
      <c r="A1465" s="11">
        <v>1457</v>
      </c>
      <c r="B1465" s="12">
        <v>8</v>
      </c>
      <c r="C1465" s="12" t="s">
        <v>79</v>
      </c>
      <c r="D1465" s="13">
        <v>1</v>
      </c>
      <c r="E1465" s="13" t="s">
        <v>80</v>
      </c>
      <c r="F1465" s="12">
        <v>8</v>
      </c>
      <c r="G1465" s="12" t="s">
        <v>79</v>
      </c>
      <c r="H1465" s="12">
        <v>634</v>
      </c>
      <c r="I1465" s="12" t="s">
        <v>1708</v>
      </c>
      <c r="J1465" s="12" t="s">
        <v>1762</v>
      </c>
      <c r="K1465" s="59">
        <v>4200</v>
      </c>
      <c r="L1465" s="26">
        <v>1</v>
      </c>
      <c r="M1465" s="57"/>
      <c r="N1465" s="58">
        <f t="shared" si="22"/>
        <v>0</v>
      </c>
    </row>
    <row r="1466" spans="1:14" x14ac:dyDescent="0.3">
      <c r="A1466" s="11">
        <v>1458</v>
      </c>
      <c r="B1466" s="12">
        <v>5</v>
      </c>
      <c r="C1466" s="12" t="s">
        <v>62</v>
      </c>
      <c r="D1466" s="13">
        <v>615</v>
      </c>
      <c r="E1466" s="13" t="s">
        <v>367</v>
      </c>
      <c r="F1466" s="12">
        <v>5</v>
      </c>
      <c r="G1466" s="12" t="s">
        <v>62</v>
      </c>
      <c r="H1466" s="12">
        <v>1</v>
      </c>
      <c r="I1466" s="12" t="s">
        <v>63</v>
      </c>
      <c r="J1466" s="12" t="s">
        <v>1763</v>
      </c>
      <c r="K1466" s="59">
        <v>9600</v>
      </c>
      <c r="L1466" s="26">
        <v>1</v>
      </c>
      <c r="M1466" s="57"/>
      <c r="N1466" s="58">
        <f t="shared" si="22"/>
        <v>0</v>
      </c>
    </row>
    <row r="1467" spans="1:14" x14ac:dyDescent="0.3">
      <c r="A1467" s="11">
        <v>1459</v>
      </c>
      <c r="B1467" s="12">
        <v>5</v>
      </c>
      <c r="C1467" s="12" t="s">
        <v>62</v>
      </c>
      <c r="D1467" s="13">
        <v>1</v>
      </c>
      <c r="E1467" s="13" t="s">
        <v>63</v>
      </c>
      <c r="F1467" s="12">
        <v>5</v>
      </c>
      <c r="G1467" s="12" t="s">
        <v>62</v>
      </c>
      <c r="H1467" s="12">
        <v>615</v>
      </c>
      <c r="I1467" s="12" t="s">
        <v>367</v>
      </c>
      <c r="J1467" s="12" t="s">
        <v>1764</v>
      </c>
      <c r="K1467" s="59">
        <v>9600</v>
      </c>
      <c r="L1467" s="26">
        <v>1</v>
      </c>
      <c r="M1467" s="57"/>
      <c r="N1467" s="58">
        <f t="shared" si="22"/>
        <v>0</v>
      </c>
    </row>
    <row r="1468" spans="1:14" x14ac:dyDescent="0.3">
      <c r="A1468" s="11">
        <v>1460</v>
      </c>
      <c r="B1468" s="12">
        <v>15</v>
      </c>
      <c r="C1468" s="12" t="s">
        <v>139</v>
      </c>
      <c r="D1468" s="13">
        <v>572</v>
      </c>
      <c r="E1468" s="13" t="s">
        <v>140</v>
      </c>
      <c r="F1468" s="12">
        <v>15</v>
      </c>
      <c r="G1468" s="12" t="s">
        <v>139</v>
      </c>
      <c r="H1468" s="12">
        <v>1</v>
      </c>
      <c r="I1468" s="12" t="s">
        <v>40</v>
      </c>
      <c r="J1468" s="12" t="s">
        <v>1765</v>
      </c>
      <c r="K1468" s="59">
        <v>78000</v>
      </c>
      <c r="L1468" s="26">
        <v>1</v>
      </c>
      <c r="M1468" s="57"/>
      <c r="N1468" s="58">
        <f t="shared" si="22"/>
        <v>0</v>
      </c>
    </row>
    <row r="1469" spans="1:14" x14ac:dyDescent="0.3">
      <c r="A1469" s="11">
        <v>1461</v>
      </c>
      <c r="B1469" s="12">
        <v>15</v>
      </c>
      <c r="C1469" s="12" t="s">
        <v>139</v>
      </c>
      <c r="D1469" s="13">
        <v>176</v>
      </c>
      <c r="E1469" s="13" t="s">
        <v>384</v>
      </c>
      <c r="F1469" s="12">
        <v>15</v>
      </c>
      <c r="G1469" s="12" t="s">
        <v>139</v>
      </c>
      <c r="H1469" s="12">
        <v>1</v>
      </c>
      <c r="I1469" s="12" t="s">
        <v>40</v>
      </c>
      <c r="J1469" s="12" t="s">
        <v>1766</v>
      </c>
      <c r="K1469" s="59">
        <v>14400</v>
      </c>
      <c r="L1469" s="26">
        <v>1</v>
      </c>
      <c r="M1469" s="57"/>
      <c r="N1469" s="58">
        <f t="shared" si="22"/>
        <v>0</v>
      </c>
    </row>
    <row r="1470" spans="1:14" x14ac:dyDescent="0.3">
      <c r="A1470" s="11">
        <v>1462</v>
      </c>
      <c r="B1470" s="12">
        <v>15</v>
      </c>
      <c r="C1470" s="12" t="s">
        <v>139</v>
      </c>
      <c r="D1470" s="13">
        <v>1</v>
      </c>
      <c r="E1470" s="13" t="s">
        <v>40</v>
      </c>
      <c r="F1470" s="12">
        <v>15</v>
      </c>
      <c r="G1470" s="12" t="s">
        <v>139</v>
      </c>
      <c r="H1470" s="12">
        <v>176</v>
      </c>
      <c r="I1470" s="12" t="s">
        <v>384</v>
      </c>
      <c r="J1470" s="12" t="s">
        <v>1767</v>
      </c>
      <c r="K1470" s="59">
        <v>14400</v>
      </c>
      <c r="L1470" s="26">
        <v>1</v>
      </c>
      <c r="M1470" s="57"/>
      <c r="N1470" s="58">
        <f t="shared" si="22"/>
        <v>0</v>
      </c>
    </row>
    <row r="1471" spans="1:14" x14ac:dyDescent="0.3">
      <c r="A1471" s="11">
        <v>1463</v>
      </c>
      <c r="B1471" s="12">
        <v>15</v>
      </c>
      <c r="C1471" s="12" t="s">
        <v>139</v>
      </c>
      <c r="D1471" s="13">
        <v>1</v>
      </c>
      <c r="E1471" s="13" t="s">
        <v>40</v>
      </c>
      <c r="F1471" s="12">
        <v>85</v>
      </c>
      <c r="G1471" s="12" t="s">
        <v>1709</v>
      </c>
      <c r="H1471" s="12">
        <v>440</v>
      </c>
      <c r="I1471" s="12" t="s">
        <v>187</v>
      </c>
      <c r="J1471" s="12" t="s">
        <v>1768</v>
      </c>
      <c r="K1471" s="59">
        <v>56000</v>
      </c>
      <c r="L1471" s="26">
        <v>1</v>
      </c>
      <c r="M1471" s="57"/>
      <c r="N1471" s="58">
        <f t="shared" si="22"/>
        <v>0</v>
      </c>
    </row>
    <row r="1472" spans="1:14" x14ac:dyDescent="0.3">
      <c r="A1472" s="11">
        <v>1464</v>
      </c>
      <c r="B1472" s="12">
        <v>85</v>
      </c>
      <c r="C1472" s="12" t="s">
        <v>1709</v>
      </c>
      <c r="D1472" s="13">
        <v>440</v>
      </c>
      <c r="E1472" s="13" t="s">
        <v>187</v>
      </c>
      <c r="F1472" s="12">
        <v>15</v>
      </c>
      <c r="G1472" s="12" t="s">
        <v>139</v>
      </c>
      <c r="H1472" s="12">
        <v>1</v>
      </c>
      <c r="I1472" s="12" t="s">
        <v>40</v>
      </c>
      <c r="J1472" s="12" t="s">
        <v>1769</v>
      </c>
      <c r="K1472" s="59">
        <v>56000</v>
      </c>
      <c r="L1472" s="26">
        <v>1</v>
      </c>
      <c r="M1472" s="57"/>
      <c r="N1472" s="58">
        <f t="shared" si="22"/>
        <v>0</v>
      </c>
    </row>
    <row r="1473" spans="1:14" x14ac:dyDescent="0.3">
      <c r="A1473" s="11">
        <v>1465</v>
      </c>
      <c r="B1473" s="12">
        <v>25</v>
      </c>
      <c r="C1473" s="12" t="s">
        <v>900</v>
      </c>
      <c r="D1473" s="13">
        <v>407</v>
      </c>
      <c r="E1473" s="13" t="s">
        <v>1650</v>
      </c>
      <c r="F1473" s="12">
        <v>11</v>
      </c>
      <c r="G1473" s="12" t="s">
        <v>84</v>
      </c>
      <c r="H1473" s="12">
        <v>1</v>
      </c>
      <c r="I1473" s="12" t="s">
        <v>85</v>
      </c>
      <c r="J1473" s="12" t="s">
        <v>1770</v>
      </c>
      <c r="K1473" s="59">
        <v>32000</v>
      </c>
      <c r="L1473" s="26">
        <v>22.96875</v>
      </c>
      <c r="M1473" s="57"/>
      <c r="N1473" s="58">
        <f t="shared" si="22"/>
        <v>0</v>
      </c>
    </row>
    <row r="1474" spans="1:14" ht="18" thickBot="1" x14ac:dyDescent="0.35">
      <c r="J1474" s="44" t="s">
        <v>1729</v>
      </c>
      <c r="K1474" s="45"/>
      <c r="L1474" s="46"/>
      <c r="M1474" s="47"/>
      <c r="N1474" s="48">
        <f>SUM(N9:N1473)</f>
        <v>0</v>
      </c>
    </row>
  </sheetData>
  <sheetProtection algorithmName="SHA-512" hashValue="8UuqtP20LxNG9P0uuUlBY8e8BHLhY3b1jyqYD/61S3WLbhWsUEtSQ4QGBljLeZbJynIDF8AivkUawIk6C5jDhQ==" saltValue="QmuLFAJVtVhoRj1/nI6gcA==" spinCount="100000" sheet="1" objects="1" scenarios="1"/>
  <mergeCells count="2">
    <mergeCell ref="A2:N2"/>
    <mergeCell ref="A4:N4"/>
  </mergeCells>
  <dataValidations count="1">
    <dataValidation type="whole" allowBlank="1" showInputMessage="1" showErrorMessage="1" sqref="M9:M1473" xr:uid="{93B08B05-4B92-AE43-8487-19C195B4281F}">
      <formula1>1</formula1>
      <formula2>K9</formula2>
    </dataValidation>
  </dataValidations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60589-D069-BC4E-8C53-3474577E88D9}">
  <dimension ref="A2:P22"/>
  <sheetViews>
    <sheetView showGridLines="0" zoomScale="120" zoomScaleNormal="120" workbookViewId="0">
      <selection activeCell="F34" sqref="F34:F35"/>
    </sheetView>
  </sheetViews>
  <sheetFormatPr baseColWidth="10" defaultRowHeight="14.4" x14ac:dyDescent="0.3"/>
  <cols>
    <col min="5" max="5" width="18.44140625" customWidth="1"/>
    <col min="6" max="6" width="25.44140625" customWidth="1"/>
  </cols>
  <sheetData>
    <row r="2" spans="1:16" ht="23.4" x14ac:dyDescent="0.45">
      <c r="A2" s="62" t="s">
        <v>1772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6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</row>
    <row r="4" spans="1:16" ht="23.4" x14ac:dyDescent="0.45">
      <c r="A4" s="63" t="s">
        <v>1787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6" spans="1:16" x14ac:dyDescent="0.3">
      <c r="B6" s="51"/>
      <c r="C6" s="51" t="s">
        <v>1795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40.049999999999997" customHeight="1" x14ac:dyDescent="0.3">
      <c r="B7" s="51"/>
      <c r="C7" s="52"/>
      <c r="D7" s="52"/>
      <c r="E7" s="53" t="s">
        <v>1790</v>
      </c>
      <c r="F7" s="53" t="s">
        <v>1791</v>
      </c>
      <c r="G7" s="51"/>
      <c r="H7" s="51"/>
      <c r="I7" s="51"/>
      <c r="J7" s="51"/>
      <c r="K7" s="49"/>
      <c r="L7" s="49"/>
      <c r="M7" s="49"/>
      <c r="N7" s="49"/>
      <c r="O7" s="51"/>
      <c r="P7" s="51"/>
    </row>
    <row r="8" spans="1:16" ht="15" customHeight="1" x14ac:dyDescent="0.3">
      <c r="B8" s="51"/>
      <c r="C8" s="92" t="s">
        <v>1788</v>
      </c>
      <c r="D8" s="92"/>
      <c r="E8" s="54">
        <v>26500</v>
      </c>
      <c r="F8" s="54">
        <v>32000</v>
      </c>
      <c r="G8" s="50"/>
      <c r="H8" s="50"/>
      <c r="I8" s="50"/>
      <c r="J8" s="51"/>
      <c r="K8" s="49"/>
      <c r="L8" s="49"/>
      <c r="M8" s="49"/>
      <c r="N8" s="49"/>
      <c r="O8" s="51"/>
      <c r="P8" s="51"/>
    </row>
    <row r="9" spans="1:16" ht="15" customHeight="1" x14ac:dyDescent="0.3">
      <c r="B9" s="51"/>
      <c r="C9" s="92" t="s">
        <v>1789</v>
      </c>
      <c r="D9" s="92"/>
      <c r="E9" s="54">
        <v>26500</v>
      </c>
      <c r="F9" s="54">
        <v>32000</v>
      </c>
      <c r="G9" s="50"/>
      <c r="H9" s="50"/>
      <c r="I9" s="50"/>
      <c r="J9" s="51"/>
      <c r="K9" s="49"/>
      <c r="L9" s="49"/>
      <c r="M9" s="49"/>
      <c r="N9" s="49"/>
      <c r="O9" s="51"/>
      <c r="P9" s="51"/>
    </row>
    <row r="10" spans="1:16" ht="15" customHeight="1" x14ac:dyDescent="0.3">
      <c r="B10" s="51"/>
      <c r="C10" s="50"/>
      <c r="D10" s="50"/>
      <c r="E10" s="50"/>
      <c r="F10" s="50"/>
      <c r="G10" s="50"/>
      <c r="H10" s="50"/>
      <c r="I10" s="50"/>
      <c r="J10" s="51"/>
      <c r="K10" s="49"/>
      <c r="L10" s="49"/>
      <c r="M10" s="49"/>
      <c r="N10" s="49"/>
      <c r="O10" s="51"/>
      <c r="P10" s="51"/>
    </row>
    <row r="11" spans="1:16" ht="15" customHeight="1" x14ac:dyDescent="0.3">
      <c r="B11" s="51"/>
      <c r="C11" s="50"/>
      <c r="D11" s="50"/>
      <c r="E11" s="50"/>
      <c r="F11" s="50"/>
      <c r="G11" s="50"/>
      <c r="H11" s="50"/>
      <c r="I11" s="50"/>
      <c r="J11" s="51"/>
      <c r="K11" s="49"/>
      <c r="L11" s="49"/>
      <c r="M11" s="49"/>
      <c r="N11" s="49"/>
      <c r="O11" s="51"/>
      <c r="P11" s="51"/>
    </row>
    <row r="12" spans="1:16" ht="15" customHeight="1" x14ac:dyDescent="0.3">
      <c r="B12" s="51"/>
      <c r="C12" s="50"/>
      <c r="D12" s="50"/>
      <c r="E12" s="50"/>
      <c r="F12" s="50"/>
      <c r="G12" s="50"/>
      <c r="H12" s="50"/>
      <c r="I12" s="50"/>
      <c r="J12" s="51"/>
      <c r="K12" s="49"/>
      <c r="L12" s="49"/>
      <c r="M12" s="49"/>
      <c r="N12" s="49"/>
      <c r="O12" s="51"/>
      <c r="P12" s="51"/>
    </row>
    <row r="13" spans="1:16" ht="58.05" customHeight="1" x14ac:dyDescent="0.3">
      <c r="B13" s="51"/>
      <c r="C13" s="91" t="s">
        <v>1792</v>
      </c>
      <c r="D13" s="91"/>
      <c r="E13" s="91"/>
      <c r="F13" s="91"/>
      <c r="G13" s="50"/>
      <c r="H13" s="50"/>
      <c r="I13" s="50"/>
      <c r="J13" s="51"/>
      <c r="K13" s="49"/>
      <c r="L13" s="49"/>
      <c r="M13" s="49"/>
      <c r="N13" s="49"/>
      <c r="O13" s="51"/>
      <c r="P13" s="51"/>
    </row>
    <row r="14" spans="1:16" ht="15" customHeight="1" x14ac:dyDescent="0.3">
      <c r="B14" s="51"/>
      <c r="C14" s="50"/>
      <c r="D14" s="50"/>
      <c r="E14" s="50"/>
      <c r="F14" s="50"/>
      <c r="G14" s="50"/>
      <c r="H14" s="50"/>
      <c r="I14" s="50"/>
      <c r="J14" s="51"/>
      <c r="K14" s="49"/>
      <c r="L14" s="49"/>
      <c r="M14" s="49"/>
      <c r="N14" s="49"/>
      <c r="O14" s="51"/>
      <c r="P14" s="51"/>
    </row>
    <row r="15" spans="1:16" ht="17.399999999999999" x14ac:dyDescent="0.3">
      <c r="B15" s="51"/>
      <c r="C15" s="91" t="s">
        <v>1793</v>
      </c>
      <c r="D15" s="91"/>
      <c r="E15" s="91"/>
      <c r="F15" s="9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x14ac:dyDescent="0.3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2:16" x14ac:dyDescent="0.3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2:16" x14ac:dyDescent="0.3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2:16" x14ac:dyDescent="0.3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2:16" x14ac:dyDescent="0.3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2:16" x14ac:dyDescent="0.3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2:16" x14ac:dyDescent="0.3">
      <c r="G22" s="51"/>
      <c r="H22" s="51"/>
      <c r="I22" s="51"/>
      <c r="J22" s="51"/>
      <c r="K22" s="51"/>
      <c r="L22" s="51"/>
      <c r="M22" s="51"/>
      <c r="N22" s="51"/>
      <c r="O22" s="51"/>
      <c r="P22" s="51"/>
    </row>
  </sheetData>
  <sheetProtection algorithmName="SHA-512" hashValue="EC7EXYnpB42f29B0dmEG9E5gnw5V0jicokWJ2D8ygFQulRCtEAd6LT9Let6q25nJ1HE1jxI38uIS4YQKUAyxag==" saltValue="hGZsqujJAyiOxacudisZUQ==" spinCount="100000" sheet="1" objects="1" scenarios="1"/>
  <mergeCells count="6">
    <mergeCell ref="C15:F15"/>
    <mergeCell ref="A2:O2"/>
    <mergeCell ref="A4:O4"/>
    <mergeCell ref="C8:D8"/>
    <mergeCell ref="C9:D9"/>
    <mergeCell ref="C13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A0C4E-AD95-F043-8AD9-4A4560FA4B10}">
  <dimension ref="B2:D3"/>
  <sheetViews>
    <sheetView workbookViewId="0">
      <selection activeCell="D6" sqref="D6"/>
    </sheetView>
  </sheetViews>
  <sheetFormatPr baseColWidth="10" defaultRowHeight="14.4" x14ac:dyDescent="0.3"/>
  <sheetData>
    <row r="2" spans="2:4" x14ac:dyDescent="0.3">
      <c r="B2" t="s">
        <v>1710</v>
      </c>
      <c r="C2">
        <v>2019</v>
      </c>
      <c r="D2" s="3">
        <v>3.7999999999999999E-2</v>
      </c>
    </row>
    <row r="3" spans="2:4" x14ac:dyDescent="0.3">
      <c r="C3">
        <v>2020</v>
      </c>
      <c r="D3" s="3">
        <v>1.61E-2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TIQUETES CORTESÍA</vt:lpstr>
      <vt:lpstr>TARIFAS HOTELES</vt:lpstr>
      <vt:lpstr>T INTERMUNICIPALES</vt:lpstr>
      <vt:lpstr>ALIMENTACION</vt:lpstr>
      <vt:lpstr>Hoja1</vt:lpstr>
      <vt:lpstr>INFL2019</vt:lpstr>
      <vt:lpstr>INFL2020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 Castillo Cancino</dc:creator>
  <cp:keywords/>
  <dc:description/>
  <cp:lastModifiedBy>Jonathan Gonzalez Lewis</cp:lastModifiedBy>
  <cp:revision/>
  <dcterms:created xsi:type="dcterms:W3CDTF">2019-08-13T17:19:03Z</dcterms:created>
  <dcterms:modified xsi:type="dcterms:W3CDTF">2021-11-04T14:45:07Z</dcterms:modified>
  <cp:category/>
  <cp:contentStatus/>
</cp:coreProperties>
</file>